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1"/>
  </bookViews>
  <sheets>
    <sheet name="Sheet1" sheetId="1" r:id="rId1"/>
    <sheet name="Sheet2" sheetId="2" r:id="rId2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<sst xmlns="http://schemas.openxmlformats.org/spreadsheetml/2006/main" count="336" uniqueCount="229">
  <si>
    <t>OŠ IVANA MEŠTROVIĆA, VRPOLJE</t>
  </si>
  <si>
    <t>BANA JOSIPA JELAČIĆA 50, VRPOLJE</t>
  </si>
  <si>
    <t>OIB: 19647346815</t>
  </si>
  <si>
    <t>KONTO</t>
  </si>
  <si>
    <t>POZICIJA</t>
  </si>
  <si>
    <t>VRSTA RASHODA / IZDATAKA</t>
  </si>
  <si>
    <t>OSTVARENO(2)</t>
  </si>
  <si>
    <t>RAZLIKA (1-2)</t>
  </si>
  <si>
    <t>PLAĆENO (3)</t>
  </si>
  <si>
    <t>SALDO (2-3)</t>
  </si>
  <si>
    <t>REZERVIRANO(4)</t>
  </si>
  <si>
    <t>RASPOLOŽIVO (1-2-4)</t>
  </si>
  <si>
    <t>INDEKS(1/2)</t>
  </si>
  <si>
    <t>Proračunski korisnik 9152 OŠ IVANA MEŠTROVIĆA, VRPOLJE</t>
  </si>
  <si>
    <t>Izvor  4.2. PRIHODI ZA POSEBNE NAMJENE - PK</t>
  </si>
  <si>
    <t>9222</t>
  </si>
  <si>
    <t>R4703</t>
  </si>
  <si>
    <t>Manjak prihoda</t>
  </si>
  <si>
    <t>Aktivnost A600002 Osnovno školstvo</t>
  </si>
  <si>
    <t>Izvor  5.2. DECENTRALIZIRANA SREDSTVA</t>
  </si>
  <si>
    <t>3121</t>
  </si>
  <si>
    <t>R0340-01</t>
  </si>
  <si>
    <t>Ostali rashodi za zaposlene</t>
  </si>
  <si>
    <t>3211</t>
  </si>
  <si>
    <t>R0340</t>
  </si>
  <si>
    <t>Službena putovanja</t>
  </si>
  <si>
    <t>3213</t>
  </si>
  <si>
    <t>R0341</t>
  </si>
  <si>
    <t>Stručno usavršavanje zaposlenika</t>
  </si>
  <si>
    <t>3214</t>
  </si>
  <si>
    <t>R2070</t>
  </si>
  <si>
    <t>Ostale naknade troškova zaposlenima</t>
  </si>
  <si>
    <t>3221</t>
  </si>
  <si>
    <t>R0342</t>
  </si>
  <si>
    <t>Uredski materijal i ostali materijalni rashodi</t>
  </si>
  <si>
    <t>3223</t>
  </si>
  <si>
    <t>R0343</t>
  </si>
  <si>
    <t>Energija</t>
  </si>
  <si>
    <t>3224</t>
  </si>
  <si>
    <t>R0344</t>
  </si>
  <si>
    <t>Materijal i dijelovi za tekuće i investicijsko održavanje</t>
  </si>
  <si>
    <t>3225</t>
  </si>
  <si>
    <t>R0345</t>
  </si>
  <si>
    <t>Sitni inventar i auto gume</t>
  </si>
  <si>
    <t>3227</t>
  </si>
  <si>
    <t>R2071</t>
  </si>
  <si>
    <t>Službena, radna i zaštitna odjeća i obuća</t>
  </si>
  <si>
    <t>3231</t>
  </si>
  <si>
    <t>R0346</t>
  </si>
  <si>
    <t>Usluge telefona, pošte i prijevoza</t>
  </si>
  <si>
    <t>32319</t>
  </si>
  <si>
    <t>R0347</t>
  </si>
  <si>
    <t>Usluge prijevoza učenika</t>
  </si>
  <si>
    <t>3232</t>
  </si>
  <si>
    <t>R0348</t>
  </si>
  <si>
    <t>Usluge tekućeg i investicijskog održavanja</t>
  </si>
  <si>
    <t>3233</t>
  </si>
  <si>
    <t>R0349</t>
  </si>
  <si>
    <t>Usluge promidžbe i informiranja</t>
  </si>
  <si>
    <t>3234</t>
  </si>
  <si>
    <t>R0350</t>
  </si>
  <si>
    <t>Komunalne usluge</t>
  </si>
  <si>
    <t>3236</t>
  </si>
  <si>
    <t>R0351</t>
  </si>
  <si>
    <t>Zdravstvene i veterinarske usluge</t>
  </si>
  <si>
    <t>3237</t>
  </si>
  <si>
    <t>R0352</t>
  </si>
  <si>
    <t>Intelektualne iosobne usluge</t>
  </si>
  <si>
    <t>3238</t>
  </si>
  <si>
    <t>R0353</t>
  </si>
  <si>
    <t>Računalne usluge</t>
  </si>
  <si>
    <t>3239</t>
  </si>
  <si>
    <t>R0354</t>
  </si>
  <si>
    <t>Ostale usluge</t>
  </si>
  <si>
    <t>3292</t>
  </si>
  <si>
    <t>R0355</t>
  </si>
  <si>
    <t>Premije osiguranja</t>
  </si>
  <si>
    <t>3293</t>
  </si>
  <si>
    <t>R0356</t>
  </si>
  <si>
    <t>Reprezentacija</t>
  </si>
  <si>
    <t>3294</t>
  </si>
  <si>
    <t>R0357</t>
  </si>
  <si>
    <t>Članarine</t>
  </si>
  <si>
    <t>3295</t>
  </si>
  <si>
    <t>R2170</t>
  </si>
  <si>
    <t>Pristojbe i naknade</t>
  </si>
  <si>
    <t>3299</t>
  </si>
  <si>
    <t>R0358</t>
  </si>
  <si>
    <t>Ostali nespomenuti rashodi poslovanja</t>
  </si>
  <si>
    <t>3431</t>
  </si>
  <si>
    <t>R0359</t>
  </si>
  <si>
    <t>Bankarske usluge i usluge platnog prometa</t>
  </si>
  <si>
    <t>Aktivnost A600006 Financiranje iznad minimalnog standarda-osnovno školstvo</t>
  </si>
  <si>
    <t>Izvor  3.1. VLASTITI PRIHODI- PK</t>
  </si>
  <si>
    <t>R0360-1</t>
  </si>
  <si>
    <t>Uredski materijal i ostali mat.rashodi</t>
  </si>
  <si>
    <t>R0360-2</t>
  </si>
  <si>
    <t>R3638</t>
  </si>
  <si>
    <t>4221</t>
  </si>
  <si>
    <t>R0360-5</t>
  </si>
  <si>
    <t>Uredska oprema i namještaj</t>
  </si>
  <si>
    <t>4241</t>
  </si>
  <si>
    <t>R0360-6</t>
  </si>
  <si>
    <t>Knjige</t>
  </si>
  <si>
    <t>R2096</t>
  </si>
  <si>
    <t>R2828</t>
  </si>
  <si>
    <t>R0360</t>
  </si>
  <si>
    <t>3222</t>
  </si>
  <si>
    <t>R0361</t>
  </si>
  <si>
    <t>Materijal i sirovine</t>
  </si>
  <si>
    <t>R0362</t>
  </si>
  <si>
    <t>R4294</t>
  </si>
  <si>
    <t>R2474</t>
  </si>
  <si>
    <t>R2474-3</t>
  </si>
  <si>
    <t>R2474-1</t>
  </si>
  <si>
    <t>Intelektualne i osobne usluge</t>
  </si>
  <si>
    <t>3241</t>
  </si>
  <si>
    <t>R2633</t>
  </si>
  <si>
    <t>Naknade troškova osobama izvan radnog odnosa</t>
  </si>
  <si>
    <t>R2474-2</t>
  </si>
  <si>
    <t>R0363</t>
  </si>
  <si>
    <t>R3633</t>
  </si>
  <si>
    <t>R2130-1</t>
  </si>
  <si>
    <t>Izvor  5.3. POMOĆI - PK</t>
  </si>
  <si>
    <t>3111</t>
  </si>
  <si>
    <t>R2493</t>
  </si>
  <si>
    <t>Plaće za zaposlene</t>
  </si>
  <si>
    <t>R2493-01</t>
  </si>
  <si>
    <t>R3011</t>
  </si>
  <si>
    <t>R3011-01</t>
  </si>
  <si>
    <t>3132</t>
  </si>
  <si>
    <t>R2494</t>
  </si>
  <si>
    <t>Doprinosi za obvezno zdravstveno osiguranje</t>
  </si>
  <si>
    <t>R2494-01</t>
  </si>
  <si>
    <t>3133</t>
  </si>
  <si>
    <t>R2495</t>
  </si>
  <si>
    <t>Doprinosi za obvezno osiguranje u slučaju nezaposlenosti</t>
  </si>
  <si>
    <t>3212</t>
  </si>
  <si>
    <t>R3011-02</t>
  </si>
  <si>
    <t>Naknade za prijevoz, za rad na terenu i odvojeni život</t>
  </si>
  <si>
    <t>R3660</t>
  </si>
  <si>
    <t>R2812</t>
  </si>
  <si>
    <t>R0360-3</t>
  </si>
  <si>
    <t>R3867</t>
  </si>
  <si>
    <t>R0360-4</t>
  </si>
  <si>
    <t>R3009</t>
  </si>
  <si>
    <t>R3219</t>
  </si>
  <si>
    <t>R2493-1</t>
  </si>
  <si>
    <t>R3199</t>
  </si>
  <si>
    <t>R3060</t>
  </si>
  <si>
    <t>R3660-1</t>
  </si>
  <si>
    <t>R2641</t>
  </si>
  <si>
    <t>R3660-2</t>
  </si>
  <si>
    <t>3433</t>
  </si>
  <si>
    <t>R3010</t>
  </si>
  <si>
    <t>Zatezne kamate</t>
  </si>
  <si>
    <t>R2129</t>
  </si>
  <si>
    <t>4223</t>
  </si>
  <si>
    <t>R3655</t>
  </si>
  <si>
    <t>Oprema za održavanje i zaštitu</t>
  </si>
  <si>
    <t>4227</t>
  </si>
  <si>
    <t>R3656</t>
  </si>
  <si>
    <t>Uređaji,strojevi i oprema za ostale namjene</t>
  </si>
  <si>
    <t>R2172</t>
  </si>
  <si>
    <t>Aktivnost A600012 Osiguranje školske prehrane za djecu u riziku od siromaštva</t>
  </si>
  <si>
    <t>Izvor  5.1. POMOĆI - BPŽ</t>
  </si>
  <si>
    <t>R3282</t>
  </si>
  <si>
    <t>Kapitalni projekt K600003 Ulaganja u osnovne škole</t>
  </si>
  <si>
    <t>R0364</t>
  </si>
  <si>
    <t>Školska oprema i namještaj</t>
  </si>
  <si>
    <t>4511</t>
  </si>
  <si>
    <t>R0365</t>
  </si>
  <si>
    <t>Sanacija školskih objekata</t>
  </si>
  <si>
    <t>Aktivnost A600011 Pomoćnici u nastavi</t>
  </si>
  <si>
    <t>R3160</t>
  </si>
  <si>
    <t>Plaće za redovan rad</t>
  </si>
  <si>
    <t>R3160-1</t>
  </si>
  <si>
    <t>R3161</t>
  </si>
  <si>
    <t>R3162</t>
  </si>
  <si>
    <t>R3163</t>
  </si>
  <si>
    <t>Aktivnost A600014 Projekt "Školska shema"</t>
  </si>
  <si>
    <t>R3200</t>
  </si>
  <si>
    <t>Matrijal i sirovine</t>
  </si>
  <si>
    <t>Aktivnost A600015 Projekt "Eureka"</t>
  </si>
  <si>
    <t>R3889</t>
  </si>
  <si>
    <t>Aktivnost A600027 Projekt "Medni dan "</t>
  </si>
  <si>
    <t>R4210</t>
  </si>
  <si>
    <t>VRSTA PRIHODA / PRIMITAKA</t>
  </si>
  <si>
    <t>6614</t>
  </si>
  <si>
    <t>P0356</t>
  </si>
  <si>
    <t>Prihodi od prodanih proizvoda</t>
  </si>
  <si>
    <t>6615</t>
  </si>
  <si>
    <t>P0352</t>
  </si>
  <si>
    <t>Prihodi od pruženih usluga - najam</t>
  </si>
  <si>
    <t>P0352-1</t>
  </si>
  <si>
    <t>Prihodi od pruženih usluga</t>
  </si>
  <si>
    <t>9221</t>
  </si>
  <si>
    <t>P0628</t>
  </si>
  <si>
    <t>Višak prihoda</t>
  </si>
  <si>
    <t>6526</t>
  </si>
  <si>
    <t>P0090</t>
  </si>
  <si>
    <t>Ostali nespomenuti prihodi</t>
  </si>
  <si>
    <t>6331</t>
  </si>
  <si>
    <t>P0243</t>
  </si>
  <si>
    <t>Tekuće pomoći iz proračuna</t>
  </si>
  <si>
    <t>6341</t>
  </si>
  <si>
    <t>P0301</t>
  </si>
  <si>
    <t>Tekuće pomoći od ostalih subjekata unutar općeg proračuna</t>
  </si>
  <si>
    <t>6361</t>
  </si>
  <si>
    <t>P0243-01</t>
  </si>
  <si>
    <t>Tekuće pomoći proračunskim korisnicima iz proračuna koji im nije nadležan</t>
  </si>
  <si>
    <t>P0243-1</t>
  </si>
  <si>
    <t>6362</t>
  </si>
  <si>
    <t>P0243-2</t>
  </si>
  <si>
    <t>Kapitalne pomoći proračunskim korisnicima iz proračuna koji im nije nadležan</t>
  </si>
  <si>
    <t>6381</t>
  </si>
  <si>
    <t>P0773</t>
  </si>
  <si>
    <t>Tekuće pomoći temeljem prijenosa EU sredstava</t>
  </si>
  <si>
    <t>P0629</t>
  </si>
  <si>
    <t>Izvor  6.2. DONACIJE - PK</t>
  </si>
  <si>
    <t>6631</t>
  </si>
  <si>
    <t>P0771</t>
  </si>
  <si>
    <t>Tekuće donacije</t>
  </si>
  <si>
    <t>FINANCIJSKI PLAN (1)</t>
  </si>
  <si>
    <t>OSTVARENO U 2022.GODINI (2)</t>
  </si>
  <si>
    <t>REBALANS PRORAČUNA ZA 2022.GODINU</t>
  </si>
  <si>
    <t>R4972</t>
  </si>
  <si>
    <t>PLAN PRORAČUNA ZA 2023. GODINU</t>
  </si>
  <si>
    <t>FINANCIJSKI PLAN PRORAČUNA ZA 2023.GODINU (1)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</si>
</sst>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h:mm"/>
    <numFmt numFmtId="185" formatCode="[$-1041A]#,##0.00;\-\ #,##0.00"/>
    <numFmt numFmtId="186" formatCode="[$-1041A]#,##0.00%"/>
    <numFmt numFmtId="187" formatCode="#,##0.00_ ;\-#,##0.00\ "/>
    <numFmt numFmtId="188" formatCode="&quot;Da&quot;;&quot;Da&quot;;&quot;Ne&quot;"/>
    <numFmt numFmtId="189" formatCode="&quot;True&quot;;&quot;True&quot;;&quot;False&quot;"/>
    <numFmt numFmtId="190" formatCode="&quot;Uključeno&quot;;&quot;Uključeno&quot;;&quot;Isključeno&quot;"/>
    <numFmt numFmtId="191" formatCode="[$¥€-2]\ #,##0.00_);[Red]\([$€-2]\ #,##0.00\)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1.95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10"/>
      <name val="Arial"/>
      <family val="0"/>
    </font>
    <font>
      <b/>
      <sz val="8"/>
      <color indexed="13"/>
      <name val="Arial"/>
      <family val="0"/>
    </font>
    <font>
      <sz val="8"/>
      <color indexed="13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horizontal="right" vertical="top" wrapText="1" readingOrder="1"/>
      <protection locked="0"/>
    </xf>
    <xf numFmtId="185" fontId="5" fillId="33" borderId="0" xfId="0" applyNumberFormat="1" applyFont="1" applyFill="1" applyAlignment="1" applyProtection="1">
      <alignment vertical="top" wrapText="1" readingOrder="1"/>
      <protection locked="0"/>
    </xf>
    <xf numFmtId="186" fontId="5" fillId="33" borderId="0" xfId="0" applyNumberFormat="1" applyFont="1" applyFill="1" applyAlignment="1" applyProtection="1">
      <alignment vertical="top" wrapText="1" readingOrder="1"/>
      <protection locked="0"/>
    </xf>
    <xf numFmtId="185" fontId="6" fillId="34" borderId="0" xfId="0" applyNumberFormat="1" applyFont="1" applyFill="1" applyAlignment="1" applyProtection="1">
      <alignment vertical="top" wrapText="1" readingOrder="1"/>
      <protection locked="0"/>
    </xf>
    <xf numFmtId="186" fontId="6" fillId="34" borderId="0" xfId="0" applyNumberFormat="1" applyFont="1" applyFill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185" fontId="7" fillId="0" borderId="0" xfId="0" applyNumberFormat="1" applyFont="1" applyAlignment="1" applyProtection="1">
      <alignment vertical="top" wrapText="1" readingOrder="1"/>
      <protection locked="0"/>
    </xf>
    <xf numFmtId="186" fontId="7" fillId="0" borderId="0" xfId="0" applyNumberFormat="1" applyFont="1" applyAlignment="1" applyProtection="1">
      <alignment vertical="top" wrapText="1" readingOrder="1"/>
      <protection locked="0"/>
    </xf>
    <xf numFmtId="185" fontId="5" fillId="35" borderId="0" xfId="0" applyNumberFormat="1" applyFont="1" applyFill="1" applyAlignment="1" applyProtection="1">
      <alignment vertical="top" wrapText="1" readingOrder="1"/>
      <protection locked="0"/>
    </xf>
    <xf numFmtId="186" fontId="5" fillId="35" borderId="0" xfId="0" applyNumberFormat="1" applyFont="1" applyFill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horizontal="center" vertical="top" wrapText="1" readingOrder="1"/>
      <protection locked="0"/>
    </xf>
    <xf numFmtId="0" fontId="0" fillId="36" borderId="0" xfId="0" applyFill="1" applyAlignment="1">
      <alignment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185" fontId="6" fillId="36" borderId="0" xfId="0" applyNumberFormat="1" applyFont="1" applyFill="1" applyAlignment="1" applyProtection="1">
      <alignment vertical="top" wrapText="1" readingOrder="1"/>
      <protection locked="0"/>
    </xf>
    <xf numFmtId="187" fontId="0" fillId="0" borderId="0" xfId="0" applyNumberFormat="1" applyAlignment="1">
      <alignment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horizontal="right" vertical="top" wrapText="1" readingOrder="1"/>
      <protection locked="0"/>
    </xf>
    <xf numFmtId="184" fontId="1" fillId="0" borderId="0" xfId="0" applyNumberFormat="1" applyFont="1" applyAlignment="1" applyProtection="1">
      <alignment horizontal="left" vertical="top" wrapText="1" readingOrder="1"/>
      <protection locked="0"/>
    </xf>
    <xf numFmtId="0" fontId="5" fillId="33" borderId="0" xfId="0" applyFont="1" applyFill="1" applyAlignment="1" applyProtection="1">
      <alignment vertical="top" wrapText="1" readingOrder="1"/>
      <protection locked="0"/>
    </xf>
    <xf numFmtId="185" fontId="5" fillId="33" borderId="0" xfId="0" applyNumberFormat="1" applyFont="1" applyFill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horizontal="right" vertical="top" wrapText="1" readingOrder="1"/>
      <protection locked="0"/>
    </xf>
    <xf numFmtId="0" fontId="6" fillId="34" borderId="0" xfId="0" applyFont="1" applyFill="1" applyAlignment="1" applyProtection="1">
      <alignment vertical="top" wrapText="1" readingOrder="1"/>
      <protection locked="0"/>
    </xf>
    <xf numFmtId="185" fontId="6" fillId="34" borderId="0" xfId="0" applyNumberFormat="1" applyFont="1" applyFill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185" fontId="7" fillId="0" borderId="0" xfId="0" applyNumberFormat="1" applyFont="1" applyAlignment="1" applyProtection="1">
      <alignment vertical="top" wrapText="1" readingOrder="1"/>
      <protection locked="0"/>
    </xf>
    <xf numFmtId="0" fontId="5" fillId="35" borderId="0" xfId="0" applyFont="1" applyFill="1" applyAlignment="1" applyProtection="1">
      <alignment vertical="top" wrapText="1" readingOrder="1"/>
      <protection locked="0"/>
    </xf>
    <xf numFmtId="185" fontId="5" fillId="35" borderId="0" xfId="0" applyNumberFormat="1" applyFont="1" applyFill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8" fillId="36" borderId="0" xfId="0" applyFont="1" applyFill="1" applyAlignment="1">
      <alignment horizontal="left" vertical="center"/>
    </xf>
    <xf numFmtId="0" fontId="0" fillId="36" borderId="0" xfId="0" applyFill="1" applyAlignment="1">
      <alignment horizontal="left" vertical="center"/>
    </xf>
    <xf numFmtId="4" fontId="8" fillId="36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4" fillId="0" borderId="10" xfId="0" applyFont="1" applyBorder="1" applyAlignment="1" applyProtection="1">
      <alignment horizontal="right"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FFFFFF"/>
      <rgbColor rgb="00282894"/>
      <rgbColor rgb="00FFFF00"/>
      <rgbColor rgb="00000000"/>
      <rgbColor rgb="003C3C9E"/>
      <rgbColor rgb="005050A8"/>
      <rgbColor rgb="006464B2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1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H11" sqref="H11:J11"/>
    </sheetView>
  </sheetViews>
  <sheetFormatPr defaultColWidth="9.140625" defaultRowHeight="12.75"/>
  <cols>
    <col min="1" max="1" width="1.28515625" style="0" customWidth="1"/>
    <col min="2" max="2" width="6.7109375" style="0" customWidth="1"/>
    <col min="3" max="3" width="8.00390625" style="0" customWidth="1"/>
    <col min="4" max="4" width="17.421875" style="0" customWidth="1"/>
    <col min="5" max="5" width="6.7109375" style="0" customWidth="1"/>
    <col min="6" max="6" width="12.8515625" style="0" customWidth="1"/>
    <col min="7" max="7" width="0.2890625" style="0" hidden="1" customWidth="1"/>
    <col min="8" max="8" width="4.140625" style="0" customWidth="1"/>
    <col min="9" max="9" width="1.28515625" style="0" customWidth="1"/>
    <col min="10" max="10" width="6.57421875" style="0" customWidth="1"/>
    <col min="11" max="13" width="12.140625" style="0" hidden="1" customWidth="1"/>
    <col min="14" max="14" width="2.8515625" style="0" hidden="1" customWidth="1"/>
    <col min="15" max="15" width="1.28515625" style="0" hidden="1" customWidth="1"/>
    <col min="16" max="16" width="6.7109375" style="0" hidden="1" customWidth="1"/>
    <col min="17" max="17" width="10.8515625" style="0" hidden="1" customWidth="1"/>
    <col min="18" max="18" width="12.00390625" style="0" hidden="1" customWidth="1"/>
    <col min="19" max="19" width="1.421875" style="0" hidden="1" customWidth="1"/>
    <col min="20" max="20" width="3.8515625" style="0" hidden="1" customWidth="1"/>
    <col min="21" max="21" width="8.28125" style="0" hidden="1" customWidth="1"/>
    <col min="22" max="22" width="0" style="0" hidden="1" customWidth="1"/>
    <col min="23" max="23" width="1.1484375" style="0" hidden="1" customWidth="1"/>
    <col min="24" max="24" width="3.8515625" style="0" hidden="1" customWidth="1"/>
    <col min="25" max="25" width="0" style="0" hidden="1" customWidth="1"/>
    <col min="26" max="26" width="0.13671875" style="0" customWidth="1"/>
    <col min="27" max="27" width="0.85546875" style="0" customWidth="1"/>
    <col min="31" max="31" width="10.7109375" style="0" bestFit="1" customWidth="1"/>
  </cols>
  <sheetData>
    <row r="1" ht="6.75" customHeight="1"/>
    <row r="2" spans="2:26" ht="12.75">
      <c r="B2" s="22" t="s">
        <v>0</v>
      </c>
      <c r="C2" s="20"/>
      <c r="D2" s="20"/>
      <c r="E2" s="20"/>
      <c r="F2" s="20"/>
      <c r="U2" s="1"/>
      <c r="X2" s="23"/>
      <c r="Y2" s="20"/>
      <c r="Z2" s="20"/>
    </row>
    <row r="3" spans="2:26" ht="13.5" customHeight="1">
      <c r="B3" s="22" t="s">
        <v>1</v>
      </c>
      <c r="C3" s="20"/>
      <c r="D3" s="20"/>
      <c r="E3" s="20"/>
      <c r="S3" s="24"/>
      <c r="T3" s="20"/>
      <c r="U3" s="20"/>
      <c r="X3" s="25"/>
      <c r="Y3" s="20"/>
      <c r="Z3" s="20"/>
    </row>
    <row r="4" spans="2:14" ht="12.75" customHeight="1">
      <c r="B4" s="22" t="s">
        <v>2</v>
      </c>
      <c r="C4" s="20"/>
      <c r="D4" s="20"/>
      <c r="E4" s="42" t="s">
        <v>227</v>
      </c>
      <c r="F4" s="36"/>
      <c r="G4" s="36"/>
      <c r="H4" s="36"/>
      <c r="I4" s="36"/>
      <c r="J4" s="36"/>
      <c r="K4" s="36"/>
      <c r="L4" s="36"/>
      <c r="M4" s="36"/>
      <c r="N4" s="36"/>
    </row>
    <row r="5" spans="5:14" ht="24.75" customHeight="1">
      <c r="E5" s="36"/>
      <c r="F5" s="36"/>
      <c r="G5" s="36"/>
      <c r="H5" s="36"/>
      <c r="I5" s="36"/>
      <c r="J5" s="36"/>
      <c r="K5" s="36"/>
      <c r="L5" s="36"/>
      <c r="M5" s="36"/>
      <c r="N5" s="36"/>
    </row>
    <row r="6" ht="3" customHeight="1"/>
    <row r="7" spans="9:15" ht="18" customHeight="1">
      <c r="I7" s="19"/>
      <c r="J7" s="20"/>
      <c r="K7" s="20"/>
      <c r="L7" s="20"/>
      <c r="M7" s="20"/>
      <c r="N7" s="20"/>
      <c r="O7" s="20"/>
    </row>
    <row r="8" ht="3" customHeight="1"/>
    <row r="9" spans="9:15" ht="13.5" customHeight="1">
      <c r="I9" s="21"/>
      <c r="J9" s="20"/>
      <c r="K9" s="20"/>
      <c r="L9" s="20"/>
      <c r="M9" s="20"/>
      <c r="N9" s="20"/>
      <c r="O9" s="20"/>
    </row>
    <row r="10" ht="6.75" customHeight="1" thickBot="1"/>
    <row r="11" spans="2:24" ht="71.25" customHeight="1" thickBot="1" thickTop="1">
      <c r="B11" s="2" t="s">
        <v>3</v>
      </c>
      <c r="C11" s="2" t="s">
        <v>4</v>
      </c>
      <c r="D11" s="37" t="s">
        <v>5</v>
      </c>
      <c r="E11" s="37"/>
      <c r="F11" s="37"/>
      <c r="G11" s="37"/>
      <c r="H11" s="43" t="s">
        <v>228</v>
      </c>
      <c r="I11" s="28"/>
      <c r="J11" s="28"/>
      <c r="K11" s="3" t="s">
        <v>224</v>
      </c>
      <c r="L11" s="13" t="s">
        <v>7</v>
      </c>
      <c r="M11" s="13" t="s">
        <v>225</v>
      </c>
      <c r="N11" s="28" t="s">
        <v>8</v>
      </c>
      <c r="O11" s="28"/>
      <c r="P11" s="28"/>
      <c r="Q11" s="3" t="s">
        <v>9</v>
      </c>
      <c r="R11" s="28" t="s">
        <v>10</v>
      </c>
      <c r="S11" s="28"/>
      <c r="T11" s="28" t="s">
        <v>11</v>
      </c>
      <c r="U11" s="28"/>
      <c r="V11" s="28"/>
      <c r="W11" s="28"/>
      <c r="X11" s="28"/>
    </row>
    <row r="12" spans="2:24" ht="13.5" thickTop="1">
      <c r="B12" s="26" t="s">
        <v>13</v>
      </c>
      <c r="C12" s="20"/>
      <c r="D12" s="20"/>
      <c r="E12" s="20"/>
      <c r="F12" s="20"/>
      <c r="G12" s="20"/>
      <c r="H12" s="27"/>
      <c r="I12" s="20"/>
      <c r="J12" s="20"/>
      <c r="K12" s="4"/>
      <c r="L12" s="4"/>
      <c r="M12" s="4"/>
      <c r="N12" s="27">
        <v>0</v>
      </c>
      <c r="O12" s="20"/>
      <c r="P12" s="20"/>
      <c r="Q12" s="4">
        <v>3655261.38</v>
      </c>
      <c r="R12" s="27">
        <v>2160</v>
      </c>
      <c r="S12" s="20"/>
      <c r="T12" s="27">
        <v>2881802.28</v>
      </c>
      <c r="U12" s="20"/>
      <c r="V12" s="20"/>
      <c r="W12" s="20"/>
      <c r="X12" s="20"/>
    </row>
    <row r="13" spans="2:24" ht="12.75">
      <c r="B13" s="29" t="s">
        <v>14</v>
      </c>
      <c r="C13" s="20"/>
      <c r="D13" s="20"/>
      <c r="E13" s="20"/>
      <c r="F13" s="20"/>
      <c r="G13" s="20"/>
      <c r="H13" s="30">
        <f>H14</f>
        <v>0</v>
      </c>
      <c r="I13" s="20"/>
      <c r="J13" s="20"/>
      <c r="K13" s="6">
        <v>0</v>
      </c>
      <c r="L13" s="6">
        <f>L14</f>
        <v>2026.17</v>
      </c>
      <c r="M13" s="6">
        <v>0</v>
      </c>
      <c r="N13" s="30">
        <v>0</v>
      </c>
      <c r="O13" s="20"/>
      <c r="P13" s="20"/>
      <c r="Q13" s="6">
        <v>0</v>
      </c>
      <c r="R13" s="30">
        <v>0</v>
      </c>
      <c r="S13" s="20"/>
      <c r="T13" s="30">
        <v>2026.17</v>
      </c>
      <c r="U13" s="20"/>
      <c r="V13" s="20"/>
      <c r="W13" s="20"/>
      <c r="X13" s="20"/>
    </row>
    <row r="14" spans="2:24" ht="12.75">
      <c r="B14" s="8" t="s">
        <v>15</v>
      </c>
      <c r="C14" s="8" t="s">
        <v>16</v>
      </c>
      <c r="D14" s="31" t="s">
        <v>17</v>
      </c>
      <c r="E14" s="20"/>
      <c r="F14" s="20"/>
      <c r="G14" s="20"/>
      <c r="H14" s="32">
        <v>0</v>
      </c>
      <c r="I14" s="20"/>
      <c r="J14" s="20"/>
      <c r="K14" s="9">
        <v>0</v>
      </c>
      <c r="L14" s="9">
        <v>2026.17</v>
      </c>
      <c r="M14" s="9">
        <v>4853.91</v>
      </c>
      <c r="N14" s="32">
        <v>0</v>
      </c>
      <c r="O14" s="20"/>
      <c r="P14" s="20"/>
      <c r="Q14" s="9">
        <v>0</v>
      </c>
      <c r="R14" s="32">
        <v>0</v>
      </c>
      <c r="S14" s="20"/>
      <c r="T14" s="32">
        <v>2026.17</v>
      </c>
      <c r="U14" s="20"/>
      <c r="V14" s="20"/>
      <c r="W14" s="20"/>
      <c r="X14" s="20"/>
    </row>
    <row r="15" spans="2:24" ht="12.75">
      <c r="B15" s="33" t="s">
        <v>18</v>
      </c>
      <c r="C15" s="20"/>
      <c r="D15" s="20"/>
      <c r="E15" s="20"/>
      <c r="F15" s="20"/>
      <c r="G15" s="20"/>
      <c r="H15" s="34"/>
      <c r="I15" s="20"/>
      <c r="J15" s="20"/>
      <c r="K15" s="11"/>
      <c r="L15" s="11"/>
      <c r="M15" s="11"/>
      <c r="N15" s="34">
        <v>0</v>
      </c>
      <c r="O15" s="20"/>
      <c r="P15" s="20"/>
      <c r="Q15" s="11">
        <v>383444.3</v>
      </c>
      <c r="R15" s="34">
        <v>0</v>
      </c>
      <c r="S15" s="20"/>
      <c r="T15" s="34">
        <v>74275.7</v>
      </c>
      <c r="U15" s="20"/>
      <c r="V15" s="20"/>
      <c r="W15" s="20"/>
      <c r="X15" s="20"/>
    </row>
    <row r="16" spans="2:24" ht="12.75">
      <c r="B16" s="29" t="s">
        <v>19</v>
      </c>
      <c r="C16" s="20"/>
      <c r="D16" s="20"/>
      <c r="E16" s="20"/>
      <c r="F16" s="20"/>
      <c r="G16" s="20"/>
      <c r="H16" s="30">
        <f>SUM(H17:J40)</f>
        <v>60749.909999999996</v>
      </c>
      <c r="I16" s="20"/>
      <c r="J16" s="20"/>
      <c r="K16" s="6">
        <f>SUM(K17:K40)</f>
        <v>383444.30000000005</v>
      </c>
      <c r="L16" s="6">
        <f>SUM(L17:L40)</f>
        <v>-322694.38999999996</v>
      </c>
      <c r="M16" s="6">
        <f>SUM(M17:M40)</f>
        <v>457720</v>
      </c>
      <c r="N16" s="30">
        <v>0</v>
      </c>
      <c r="O16" s="20"/>
      <c r="P16" s="20"/>
      <c r="Q16" s="6">
        <v>383444.3</v>
      </c>
      <c r="R16" s="30">
        <v>0</v>
      </c>
      <c r="S16" s="20"/>
      <c r="T16" s="30">
        <v>74275.7</v>
      </c>
      <c r="U16" s="20"/>
      <c r="V16" s="20"/>
      <c r="W16" s="20"/>
      <c r="X16" s="20"/>
    </row>
    <row r="17" spans="2:24" ht="12.75">
      <c r="B17" s="8" t="s">
        <v>20</v>
      </c>
      <c r="C17" s="8" t="s">
        <v>21</v>
      </c>
      <c r="D17" s="31" t="s">
        <v>22</v>
      </c>
      <c r="E17" s="20"/>
      <c r="F17" s="20"/>
      <c r="G17" s="20"/>
      <c r="H17" s="32">
        <v>530.89</v>
      </c>
      <c r="I17" s="20"/>
      <c r="J17" s="20"/>
      <c r="K17" s="9">
        <v>2800</v>
      </c>
      <c r="L17" s="9">
        <f>H17-K17</f>
        <v>-2269.11</v>
      </c>
      <c r="M17" s="9">
        <v>4000</v>
      </c>
      <c r="N17" s="32">
        <v>0</v>
      </c>
      <c r="O17" s="20"/>
      <c r="P17" s="20"/>
      <c r="Q17" s="9">
        <v>2800</v>
      </c>
      <c r="R17" s="32">
        <v>0</v>
      </c>
      <c r="S17" s="20"/>
      <c r="T17" s="32">
        <v>1200</v>
      </c>
      <c r="U17" s="20"/>
      <c r="V17" s="20"/>
      <c r="W17" s="20"/>
      <c r="X17" s="20"/>
    </row>
    <row r="18" spans="2:24" ht="12.75">
      <c r="B18" s="8" t="s">
        <v>23</v>
      </c>
      <c r="C18" s="8" t="s">
        <v>24</v>
      </c>
      <c r="D18" s="35" t="s">
        <v>25</v>
      </c>
      <c r="E18" s="20"/>
      <c r="F18" s="20"/>
      <c r="G18" s="20"/>
      <c r="H18" s="32">
        <v>5308.91</v>
      </c>
      <c r="I18" s="20"/>
      <c r="J18" s="20"/>
      <c r="K18" s="9">
        <v>35573.28</v>
      </c>
      <c r="L18" s="9">
        <f aca="true" t="shared" si="0" ref="L18:L40">H18-K18</f>
        <v>-30264.37</v>
      </c>
      <c r="M18" s="9">
        <v>40000</v>
      </c>
      <c r="N18" s="32">
        <v>0</v>
      </c>
      <c r="O18" s="20"/>
      <c r="P18" s="20"/>
      <c r="Q18" s="9">
        <v>35573.28</v>
      </c>
      <c r="R18" s="32">
        <v>0</v>
      </c>
      <c r="S18" s="20"/>
      <c r="T18" s="32">
        <v>4426.72</v>
      </c>
      <c r="U18" s="20"/>
      <c r="V18" s="20"/>
      <c r="W18" s="20"/>
      <c r="X18" s="20"/>
    </row>
    <row r="19" spans="2:24" ht="12.75">
      <c r="B19" s="8" t="s">
        <v>26</v>
      </c>
      <c r="C19" s="8" t="s">
        <v>27</v>
      </c>
      <c r="D19" s="31" t="s">
        <v>28</v>
      </c>
      <c r="E19" s="20"/>
      <c r="F19" s="20"/>
      <c r="G19" s="20"/>
      <c r="H19" s="32">
        <v>398.17</v>
      </c>
      <c r="I19" s="20"/>
      <c r="J19" s="20"/>
      <c r="K19" s="9">
        <v>2600</v>
      </c>
      <c r="L19" s="9">
        <f t="shared" si="0"/>
        <v>-2201.83</v>
      </c>
      <c r="M19" s="9">
        <v>3000</v>
      </c>
      <c r="N19" s="32">
        <v>0</v>
      </c>
      <c r="O19" s="20"/>
      <c r="P19" s="20"/>
      <c r="Q19" s="9">
        <v>2600</v>
      </c>
      <c r="R19" s="32">
        <v>0</v>
      </c>
      <c r="S19" s="20"/>
      <c r="T19" s="32">
        <v>400</v>
      </c>
      <c r="U19" s="20"/>
      <c r="V19" s="20"/>
      <c r="W19" s="20"/>
      <c r="X19" s="20"/>
    </row>
    <row r="20" spans="2:24" ht="12.75">
      <c r="B20" s="8" t="s">
        <v>29</v>
      </c>
      <c r="C20" s="8" t="s">
        <v>30</v>
      </c>
      <c r="D20" s="31" t="s">
        <v>31</v>
      </c>
      <c r="E20" s="20"/>
      <c r="F20" s="20"/>
      <c r="G20" s="20"/>
      <c r="H20" s="32">
        <v>132.72</v>
      </c>
      <c r="I20" s="20"/>
      <c r="J20" s="20"/>
      <c r="K20" s="9">
        <v>0</v>
      </c>
      <c r="L20" s="9">
        <f t="shared" si="0"/>
        <v>132.72</v>
      </c>
      <c r="M20" s="9">
        <v>1000</v>
      </c>
      <c r="N20" s="32">
        <v>0</v>
      </c>
      <c r="O20" s="20"/>
      <c r="P20" s="20"/>
      <c r="Q20" s="9">
        <v>0</v>
      </c>
      <c r="R20" s="32">
        <v>0</v>
      </c>
      <c r="S20" s="20"/>
      <c r="T20" s="32">
        <v>1000</v>
      </c>
      <c r="U20" s="20"/>
      <c r="V20" s="20"/>
      <c r="W20" s="20"/>
      <c r="X20" s="20"/>
    </row>
    <row r="21" spans="2:24" ht="12.75">
      <c r="B21" s="8" t="s">
        <v>32</v>
      </c>
      <c r="C21" s="8" t="s">
        <v>33</v>
      </c>
      <c r="D21" s="31" t="s">
        <v>34</v>
      </c>
      <c r="E21" s="20"/>
      <c r="F21" s="20"/>
      <c r="G21" s="20"/>
      <c r="H21" s="32">
        <v>7963.37</v>
      </c>
      <c r="I21" s="20"/>
      <c r="J21" s="20"/>
      <c r="K21" s="9">
        <v>79199.43</v>
      </c>
      <c r="L21" s="9">
        <f t="shared" si="0"/>
        <v>-71236.06</v>
      </c>
      <c r="M21" s="9">
        <v>90000</v>
      </c>
      <c r="N21" s="32">
        <v>0</v>
      </c>
      <c r="O21" s="20"/>
      <c r="P21" s="20"/>
      <c r="Q21" s="9">
        <v>79199.43</v>
      </c>
      <c r="R21" s="32">
        <v>0</v>
      </c>
      <c r="S21" s="20"/>
      <c r="T21" s="32">
        <v>-25519.43</v>
      </c>
      <c r="U21" s="20"/>
      <c r="V21" s="20"/>
      <c r="W21" s="20"/>
      <c r="X21" s="20"/>
    </row>
    <row r="22" spans="2:24" ht="12.75">
      <c r="B22" s="8" t="s">
        <v>35</v>
      </c>
      <c r="C22" s="8" t="s">
        <v>36</v>
      </c>
      <c r="D22" s="31" t="s">
        <v>37</v>
      </c>
      <c r="E22" s="20"/>
      <c r="F22" s="20"/>
      <c r="G22" s="20"/>
      <c r="H22" s="32">
        <v>31487.19</v>
      </c>
      <c r="I22" s="20"/>
      <c r="J22" s="20"/>
      <c r="K22" s="9">
        <v>157397.95</v>
      </c>
      <c r="L22" s="9">
        <f t="shared" si="0"/>
        <v>-125910.76000000001</v>
      </c>
      <c r="M22" s="9">
        <v>181220</v>
      </c>
      <c r="N22" s="32">
        <v>0</v>
      </c>
      <c r="O22" s="20"/>
      <c r="P22" s="20"/>
      <c r="Q22" s="9">
        <v>157397.95</v>
      </c>
      <c r="R22" s="32">
        <v>0</v>
      </c>
      <c r="S22" s="20"/>
      <c r="T22" s="32">
        <v>87602.05</v>
      </c>
      <c r="U22" s="20"/>
      <c r="V22" s="20"/>
      <c r="W22" s="20"/>
      <c r="X22" s="20"/>
    </row>
    <row r="23" spans="2:24" ht="12.75">
      <c r="B23" s="8" t="s">
        <v>38</v>
      </c>
      <c r="C23" s="8" t="s">
        <v>39</v>
      </c>
      <c r="D23" s="31" t="s">
        <v>40</v>
      </c>
      <c r="E23" s="20"/>
      <c r="F23" s="20"/>
      <c r="G23" s="20"/>
      <c r="H23" s="32">
        <v>0</v>
      </c>
      <c r="I23" s="20"/>
      <c r="J23" s="20"/>
      <c r="K23" s="9">
        <v>0</v>
      </c>
      <c r="L23" s="9">
        <f t="shared" si="0"/>
        <v>0</v>
      </c>
      <c r="M23" s="9">
        <v>0</v>
      </c>
      <c r="N23" s="32">
        <v>0</v>
      </c>
      <c r="O23" s="20"/>
      <c r="P23" s="20"/>
      <c r="Q23" s="9">
        <v>0</v>
      </c>
      <c r="R23" s="32">
        <v>0</v>
      </c>
      <c r="S23" s="20"/>
      <c r="T23" s="32">
        <v>0</v>
      </c>
      <c r="U23" s="20"/>
      <c r="V23" s="20"/>
      <c r="W23" s="20"/>
      <c r="X23" s="20"/>
    </row>
    <row r="24" spans="2:24" ht="12.75">
      <c r="B24" s="8" t="s">
        <v>41</v>
      </c>
      <c r="C24" s="8" t="s">
        <v>42</v>
      </c>
      <c r="D24" s="31" t="s">
        <v>43</v>
      </c>
      <c r="E24" s="20"/>
      <c r="F24" s="20"/>
      <c r="G24" s="20"/>
      <c r="H24" s="32">
        <v>1327.23</v>
      </c>
      <c r="I24" s="20"/>
      <c r="J24" s="20"/>
      <c r="K24" s="9">
        <v>9421.04</v>
      </c>
      <c r="L24" s="9">
        <f t="shared" si="0"/>
        <v>-8093.810000000001</v>
      </c>
      <c r="M24" s="9">
        <v>10500</v>
      </c>
      <c r="N24" s="32">
        <v>0</v>
      </c>
      <c r="O24" s="20"/>
      <c r="P24" s="20"/>
      <c r="Q24" s="9">
        <v>9421.04</v>
      </c>
      <c r="R24" s="32">
        <v>0</v>
      </c>
      <c r="S24" s="20"/>
      <c r="T24" s="32">
        <v>578.96</v>
      </c>
      <c r="U24" s="20"/>
      <c r="V24" s="20"/>
      <c r="W24" s="20"/>
      <c r="X24" s="20"/>
    </row>
    <row r="25" spans="2:24" ht="12.75">
      <c r="B25" s="8" t="s">
        <v>44</v>
      </c>
      <c r="C25" s="8" t="s">
        <v>45</v>
      </c>
      <c r="D25" s="31" t="s">
        <v>46</v>
      </c>
      <c r="E25" s="20"/>
      <c r="F25" s="20"/>
      <c r="G25" s="20"/>
      <c r="H25" s="32">
        <v>530.89</v>
      </c>
      <c r="I25" s="20"/>
      <c r="J25" s="20"/>
      <c r="K25" s="9">
        <v>4790.05</v>
      </c>
      <c r="L25" s="9">
        <f t="shared" si="0"/>
        <v>-4259.16</v>
      </c>
      <c r="M25" s="9">
        <v>5500</v>
      </c>
      <c r="N25" s="32">
        <v>0</v>
      </c>
      <c r="O25" s="20"/>
      <c r="P25" s="20"/>
      <c r="Q25" s="9">
        <v>4790.05</v>
      </c>
      <c r="R25" s="32">
        <v>0</v>
      </c>
      <c r="S25" s="20"/>
      <c r="T25" s="32">
        <v>-1510.05</v>
      </c>
      <c r="U25" s="20"/>
      <c r="V25" s="20"/>
      <c r="W25" s="20"/>
      <c r="X25" s="20"/>
    </row>
    <row r="26" spans="2:24" ht="12.75">
      <c r="B26" s="8" t="s">
        <v>47</v>
      </c>
      <c r="C26" s="8" t="s">
        <v>48</v>
      </c>
      <c r="D26" s="31" t="s">
        <v>49</v>
      </c>
      <c r="E26" s="20"/>
      <c r="F26" s="20"/>
      <c r="G26" s="20"/>
      <c r="H26" s="32">
        <v>2123.56</v>
      </c>
      <c r="I26" s="20"/>
      <c r="J26" s="20"/>
      <c r="K26" s="9">
        <v>12698.07</v>
      </c>
      <c r="L26" s="9">
        <f t="shared" si="0"/>
        <v>-10574.51</v>
      </c>
      <c r="M26" s="9">
        <v>15000</v>
      </c>
      <c r="N26" s="32">
        <v>0</v>
      </c>
      <c r="O26" s="20"/>
      <c r="P26" s="20"/>
      <c r="Q26" s="9">
        <v>12698.07</v>
      </c>
      <c r="R26" s="32">
        <v>0</v>
      </c>
      <c r="S26" s="20"/>
      <c r="T26" s="32">
        <v>7301.93</v>
      </c>
      <c r="U26" s="20"/>
      <c r="V26" s="20"/>
      <c r="W26" s="20"/>
      <c r="X26" s="20"/>
    </row>
    <row r="27" spans="2:24" ht="12.75">
      <c r="B27" s="8" t="s">
        <v>50</v>
      </c>
      <c r="C27" s="8" t="s">
        <v>51</v>
      </c>
      <c r="D27" s="31" t="s">
        <v>52</v>
      </c>
      <c r="E27" s="20"/>
      <c r="F27" s="20"/>
      <c r="G27" s="20"/>
      <c r="H27" s="32">
        <v>0</v>
      </c>
      <c r="I27" s="20"/>
      <c r="J27" s="20"/>
      <c r="K27" s="9">
        <v>0</v>
      </c>
      <c r="L27" s="9">
        <f t="shared" si="0"/>
        <v>0</v>
      </c>
      <c r="M27" s="9">
        <v>0</v>
      </c>
      <c r="N27" s="32">
        <v>0</v>
      </c>
      <c r="O27" s="20"/>
      <c r="P27" s="20"/>
      <c r="Q27" s="9">
        <v>0</v>
      </c>
      <c r="R27" s="32">
        <v>0</v>
      </c>
      <c r="S27" s="20"/>
      <c r="T27" s="32">
        <v>0</v>
      </c>
      <c r="U27" s="20"/>
      <c r="V27" s="20"/>
      <c r="W27" s="20"/>
      <c r="X27" s="20"/>
    </row>
    <row r="28" spans="2:24" ht="12.75">
      <c r="B28" s="8" t="s">
        <v>53</v>
      </c>
      <c r="C28" s="8" t="s">
        <v>54</v>
      </c>
      <c r="D28" s="31" t="s">
        <v>55</v>
      </c>
      <c r="E28" s="20"/>
      <c r="F28" s="20"/>
      <c r="G28" s="20"/>
      <c r="H28" s="32">
        <v>0</v>
      </c>
      <c r="I28" s="20"/>
      <c r="J28" s="20"/>
      <c r="K28" s="9">
        <v>0</v>
      </c>
      <c r="L28" s="9">
        <f t="shared" si="0"/>
        <v>0</v>
      </c>
      <c r="M28" s="9">
        <v>0</v>
      </c>
      <c r="N28" s="32">
        <v>0</v>
      </c>
      <c r="O28" s="20"/>
      <c r="P28" s="20"/>
      <c r="Q28" s="9">
        <v>0</v>
      </c>
      <c r="R28" s="32">
        <v>0</v>
      </c>
      <c r="S28" s="20"/>
      <c r="T28" s="32">
        <v>0</v>
      </c>
      <c r="U28" s="20"/>
      <c r="V28" s="20"/>
      <c r="W28" s="20"/>
      <c r="X28" s="20"/>
    </row>
    <row r="29" spans="2:24" ht="12.75">
      <c r="B29" s="8" t="s">
        <v>56</v>
      </c>
      <c r="C29" s="8" t="s">
        <v>57</v>
      </c>
      <c r="D29" s="31" t="s">
        <v>58</v>
      </c>
      <c r="E29" s="20"/>
      <c r="F29" s="20"/>
      <c r="G29" s="20"/>
      <c r="H29" s="32">
        <v>0</v>
      </c>
      <c r="I29" s="20"/>
      <c r="J29" s="20"/>
      <c r="K29" s="9">
        <v>0</v>
      </c>
      <c r="L29" s="9">
        <f t="shared" si="0"/>
        <v>0</v>
      </c>
      <c r="M29" s="9">
        <v>0</v>
      </c>
      <c r="N29" s="32">
        <v>0</v>
      </c>
      <c r="O29" s="20"/>
      <c r="P29" s="20"/>
      <c r="Q29" s="9">
        <v>0</v>
      </c>
      <c r="R29" s="32">
        <v>0</v>
      </c>
      <c r="S29" s="20"/>
      <c r="T29" s="32">
        <v>0</v>
      </c>
      <c r="U29" s="20"/>
      <c r="V29" s="20"/>
      <c r="W29" s="20"/>
      <c r="X29" s="20"/>
    </row>
    <row r="30" spans="2:24" ht="12.75">
      <c r="B30" s="8" t="s">
        <v>59</v>
      </c>
      <c r="C30" s="8" t="s">
        <v>60</v>
      </c>
      <c r="D30" s="31" t="s">
        <v>61</v>
      </c>
      <c r="E30" s="20"/>
      <c r="F30" s="20"/>
      <c r="G30" s="20"/>
      <c r="H30" s="32">
        <v>3981.68</v>
      </c>
      <c r="I30" s="20"/>
      <c r="J30" s="20"/>
      <c r="K30" s="9">
        <v>13258.24</v>
      </c>
      <c r="L30" s="9">
        <f t="shared" si="0"/>
        <v>-9276.56</v>
      </c>
      <c r="M30" s="9">
        <v>25000</v>
      </c>
      <c r="N30" s="32">
        <v>0</v>
      </c>
      <c r="O30" s="20"/>
      <c r="P30" s="20"/>
      <c r="Q30" s="9">
        <v>13258.24</v>
      </c>
      <c r="R30" s="32">
        <v>0</v>
      </c>
      <c r="S30" s="20"/>
      <c r="T30" s="32">
        <v>24741.76</v>
      </c>
      <c r="U30" s="20"/>
      <c r="V30" s="20"/>
      <c r="W30" s="20"/>
      <c r="X30" s="20"/>
    </row>
    <row r="31" spans="2:24" ht="12.75">
      <c r="B31" s="8" t="s">
        <v>62</v>
      </c>
      <c r="C31" s="8" t="s">
        <v>63</v>
      </c>
      <c r="D31" s="31" t="s">
        <v>64</v>
      </c>
      <c r="E31" s="20"/>
      <c r="F31" s="20"/>
      <c r="G31" s="20"/>
      <c r="H31" s="32">
        <v>2654.46</v>
      </c>
      <c r="I31" s="20"/>
      <c r="J31" s="20"/>
      <c r="K31" s="9">
        <v>9761.43</v>
      </c>
      <c r="L31" s="9">
        <f t="shared" si="0"/>
        <v>-7106.97</v>
      </c>
      <c r="M31" s="9">
        <v>12000</v>
      </c>
      <c r="N31" s="32">
        <v>0</v>
      </c>
      <c r="O31" s="20"/>
      <c r="P31" s="20"/>
      <c r="Q31" s="9">
        <v>9761.43</v>
      </c>
      <c r="R31" s="32">
        <v>0</v>
      </c>
      <c r="S31" s="20"/>
      <c r="T31" s="32">
        <v>-2761.43</v>
      </c>
      <c r="U31" s="20"/>
      <c r="V31" s="20"/>
      <c r="W31" s="20"/>
      <c r="X31" s="20"/>
    </row>
    <row r="32" spans="2:24" ht="12.75">
      <c r="B32" s="8" t="s">
        <v>65</v>
      </c>
      <c r="C32" s="8" t="s">
        <v>66</v>
      </c>
      <c r="D32" s="31" t="s">
        <v>67</v>
      </c>
      <c r="E32" s="20"/>
      <c r="F32" s="20"/>
      <c r="G32" s="20"/>
      <c r="H32" s="32">
        <v>0</v>
      </c>
      <c r="I32" s="20"/>
      <c r="J32" s="20"/>
      <c r="K32" s="9">
        <v>0</v>
      </c>
      <c r="L32" s="9">
        <f t="shared" si="0"/>
        <v>0</v>
      </c>
      <c r="M32" s="9">
        <v>0</v>
      </c>
      <c r="N32" s="32">
        <v>0</v>
      </c>
      <c r="O32" s="20"/>
      <c r="P32" s="20"/>
      <c r="Q32" s="9">
        <v>0</v>
      </c>
      <c r="R32" s="32">
        <v>0</v>
      </c>
      <c r="S32" s="20"/>
      <c r="T32" s="32">
        <v>0</v>
      </c>
      <c r="U32" s="20"/>
      <c r="V32" s="20"/>
      <c r="W32" s="20"/>
      <c r="X32" s="20"/>
    </row>
    <row r="33" spans="2:24" ht="12.75">
      <c r="B33" s="8" t="s">
        <v>68</v>
      </c>
      <c r="C33" s="8" t="s">
        <v>69</v>
      </c>
      <c r="D33" s="31" t="s">
        <v>70</v>
      </c>
      <c r="E33" s="20"/>
      <c r="F33" s="20"/>
      <c r="G33" s="20"/>
      <c r="H33" s="32">
        <v>1725.4</v>
      </c>
      <c r="I33" s="20"/>
      <c r="J33" s="20"/>
      <c r="K33" s="9">
        <v>12853.58</v>
      </c>
      <c r="L33" s="9">
        <f t="shared" si="0"/>
        <v>-11128.18</v>
      </c>
      <c r="M33" s="9">
        <v>15000</v>
      </c>
      <c r="N33" s="32">
        <v>0</v>
      </c>
      <c r="O33" s="20"/>
      <c r="P33" s="20"/>
      <c r="Q33" s="9">
        <v>12853.58</v>
      </c>
      <c r="R33" s="32">
        <v>0</v>
      </c>
      <c r="S33" s="20"/>
      <c r="T33" s="32">
        <v>-853.58</v>
      </c>
      <c r="U33" s="20"/>
      <c r="V33" s="20"/>
      <c r="W33" s="20"/>
      <c r="X33" s="20"/>
    </row>
    <row r="34" spans="2:24" ht="12.75">
      <c r="B34" s="8" t="s">
        <v>71</v>
      </c>
      <c r="C34" s="8" t="s">
        <v>72</v>
      </c>
      <c r="D34" s="31" t="s">
        <v>73</v>
      </c>
      <c r="E34" s="20"/>
      <c r="F34" s="20"/>
      <c r="G34" s="20"/>
      <c r="H34" s="32">
        <v>663.61</v>
      </c>
      <c r="I34" s="20"/>
      <c r="J34" s="20"/>
      <c r="K34" s="9">
        <v>5897.88</v>
      </c>
      <c r="L34" s="9">
        <f t="shared" si="0"/>
        <v>-5234.27</v>
      </c>
      <c r="M34" s="9">
        <v>8000</v>
      </c>
      <c r="N34" s="32">
        <v>0</v>
      </c>
      <c r="O34" s="20"/>
      <c r="P34" s="20"/>
      <c r="Q34" s="9">
        <v>5897.88</v>
      </c>
      <c r="R34" s="32">
        <v>0</v>
      </c>
      <c r="S34" s="20"/>
      <c r="T34" s="32">
        <v>1102.12</v>
      </c>
      <c r="U34" s="20"/>
      <c r="V34" s="20"/>
      <c r="W34" s="20"/>
      <c r="X34" s="20"/>
    </row>
    <row r="35" spans="2:24" ht="12.75">
      <c r="B35" s="8" t="s">
        <v>74</v>
      </c>
      <c r="C35" s="8" t="s">
        <v>75</v>
      </c>
      <c r="D35" s="31" t="s">
        <v>76</v>
      </c>
      <c r="E35" s="20"/>
      <c r="F35" s="20"/>
      <c r="G35" s="20"/>
      <c r="H35" s="32">
        <v>265.45</v>
      </c>
      <c r="I35" s="20"/>
      <c r="J35" s="20"/>
      <c r="K35" s="9">
        <v>1051.2</v>
      </c>
      <c r="L35" s="9">
        <f t="shared" si="0"/>
        <v>-785.75</v>
      </c>
      <c r="M35" s="9">
        <v>2000</v>
      </c>
      <c r="N35" s="32">
        <v>0</v>
      </c>
      <c r="O35" s="20"/>
      <c r="P35" s="20"/>
      <c r="Q35" s="9">
        <v>1051.2</v>
      </c>
      <c r="R35" s="32">
        <v>0</v>
      </c>
      <c r="S35" s="20"/>
      <c r="T35" s="32">
        <v>948.8</v>
      </c>
      <c r="U35" s="20"/>
      <c r="V35" s="20"/>
      <c r="W35" s="20"/>
      <c r="X35" s="20"/>
    </row>
    <row r="36" spans="2:24" ht="12.75">
      <c r="B36" s="8" t="s">
        <v>77</v>
      </c>
      <c r="C36" s="8" t="s">
        <v>78</v>
      </c>
      <c r="D36" s="31" t="s">
        <v>79</v>
      </c>
      <c r="E36" s="20"/>
      <c r="F36" s="20"/>
      <c r="G36" s="20"/>
      <c r="H36" s="32">
        <v>663.61</v>
      </c>
      <c r="I36" s="20"/>
      <c r="J36" s="20"/>
      <c r="K36" s="9">
        <v>3358.96</v>
      </c>
      <c r="L36" s="9">
        <f t="shared" si="0"/>
        <v>-2695.35</v>
      </c>
      <c r="M36" s="9">
        <v>6500</v>
      </c>
      <c r="N36" s="32">
        <v>0</v>
      </c>
      <c r="O36" s="20"/>
      <c r="P36" s="20"/>
      <c r="Q36" s="9">
        <v>3358.96</v>
      </c>
      <c r="R36" s="32">
        <v>0</v>
      </c>
      <c r="S36" s="20"/>
      <c r="T36" s="32">
        <v>3141.04</v>
      </c>
      <c r="U36" s="20"/>
      <c r="V36" s="20"/>
      <c r="W36" s="20"/>
      <c r="X36" s="20"/>
    </row>
    <row r="37" spans="2:24" ht="12.75">
      <c r="B37" s="8" t="s">
        <v>80</v>
      </c>
      <c r="C37" s="8" t="s">
        <v>81</v>
      </c>
      <c r="D37" s="31" t="s">
        <v>82</v>
      </c>
      <c r="E37" s="20"/>
      <c r="F37" s="20"/>
      <c r="G37" s="20"/>
      <c r="H37" s="32">
        <v>265.45</v>
      </c>
      <c r="I37" s="20"/>
      <c r="J37" s="20"/>
      <c r="K37" s="9">
        <v>1200</v>
      </c>
      <c r="L37" s="9">
        <f t="shared" si="0"/>
        <v>-934.55</v>
      </c>
      <c r="M37" s="9">
        <v>2000</v>
      </c>
      <c r="N37" s="32">
        <v>0</v>
      </c>
      <c r="O37" s="20"/>
      <c r="P37" s="20"/>
      <c r="Q37" s="9">
        <v>1200</v>
      </c>
      <c r="R37" s="32">
        <v>0</v>
      </c>
      <c r="S37" s="20"/>
      <c r="T37" s="32">
        <v>800</v>
      </c>
      <c r="U37" s="20"/>
      <c r="V37" s="20"/>
      <c r="W37" s="20"/>
      <c r="X37" s="20"/>
    </row>
    <row r="38" spans="2:24" ht="12.75">
      <c r="B38" s="8" t="s">
        <v>83</v>
      </c>
      <c r="C38" s="8" t="s">
        <v>84</v>
      </c>
      <c r="D38" s="31" t="s">
        <v>85</v>
      </c>
      <c r="E38" s="20"/>
      <c r="F38" s="20"/>
      <c r="G38" s="20"/>
      <c r="H38" s="32">
        <v>0</v>
      </c>
      <c r="I38" s="20"/>
      <c r="J38" s="20"/>
      <c r="K38" s="9">
        <v>0</v>
      </c>
      <c r="L38" s="9">
        <f t="shared" si="0"/>
        <v>0</v>
      </c>
      <c r="M38" s="9">
        <v>0</v>
      </c>
      <c r="N38" s="32">
        <v>0</v>
      </c>
      <c r="O38" s="20"/>
      <c r="P38" s="20"/>
      <c r="Q38" s="9">
        <v>0</v>
      </c>
      <c r="R38" s="32">
        <v>0</v>
      </c>
      <c r="S38" s="20"/>
      <c r="T38" s="32">
        <v>0</v>
      </c>
      <c r="U38" s="20"/>
      <c r="V38" s="20"/>
      <c r="W38" s="20"/>
      <c r="X38" s="20"/>
    </row>
    <row r="39" spans="2:24" ht="12.75">
      <c r="B39" s="8" t="s">
        <v>86</v>
      </c>
      <c r="C39" s="8" t="s">
        <v>87</v>
      </c>
      <c r="D39" s="31" t="s">
        <v>88</v>
      </c>
      <c r="E39" s="20"/>
      <c r="F39" s="20"/>
      <c r="G39" s="20"/>
      <c r="H39" s="32">
        <v>687.5</v>
      </c>
      <c r="I39" s="20"/>
      <c r="J39" s="20"/>
      <c r="K39" s="9">
        <v>31583.19</v>
      </c>
      <c r="L39" s="9">
        <f t="shared" si="0"/>
        <v>-30895.69</v>
      </c>
      <c r="M39" s="9">
        <v>37000</v>
      </c>
      <c r="N39" s="32">
        <v>0</v>
      </c>
      <c r="O39" s="20"/>
      <c r="P39" s="20"/>
      <c r="Q39" s="9">
        <v>31583.19</v>
      </c>
      <c r="R39" s="32">
        <v>0</v>
      </c>
      <c r="S39" s="20"/>
      <c r="T39" s="32">
        <v>-28623.19</v>
      </c>
      <c r="U39" s="20"/>
      <c r="V39" s="20"/>
      <c r="W39" s="20"/>
      <c r="X39" s="20"/>
    </row>
    <row r="40" spans="2:24" ht="12.75">
      <c r="B40" s="8" t="s">
        <v>89</v>
      </c>
      <c r="C40" s="8" t="s">
        <v>90</v>
      </c>
      <c r="D40" s="31" t="s">
        <v>91</v>
      </c>
      <c r="E40" s="20"/>
      <c r="F40" s="20"/>
      <c r="G40" s="20"/>
      <c r="H40" s="32">
        <v>39.82</v>
      </c>
      <c r="I40" s="20"/>
      <c r="J40" s="20"/>
      <c r="K40" s="9">
        <v>0</v>
      </c>
      <c r="L40" s="9">
        <f t="shared" si="0"/>
        <v>39.82</v>
      </c>
      <c r="M40" s="9">
        <v>0</v>
      </c>
      <c r="N40" s="32">
        <v>0</v>
      </c>
      <c r="O40" s="20"/>
      <c r="P40" s="20"/>
      <c r="Q40" s="9">
        <v>0</v>
      </c>
      <c r="R40" s="32">
        <v>0</v>
      </c>
      <c r="S40" s="20"/>
      <c r="T40" s="32">
        <v>300</v>
      </c>
      <c r="U40" s="20"/>
      <c r="V40" s="20"/>
      <c r="W40" s="20"/>
      <c r="X40" s="20"/>
    </row>
    <row r="41" spans="2:24" ht="12.75">
      <c r="B41" s="33" t="s">
        <v>92</v>
      </c>
      <c r="C41" s="20"/>
      <c r="D41" s="20"/>
      <c r="E41" s="20"/>
      <c r="F41" s="20"/>
      <c r="G41" s="20"/>
      <c r="H41" s="34"/>
      <c r="I41" s="20"/>
      <c r="J41" s="20"/>
      <c r="K41" s="11"/>
      <c r="L41" s="11"/>
      <c r="M41" s="11"/>
      <c r="N41" s="34">
        <v>0</v>
      </c>
      <c r="O41" s="20"/>
      <c r="P41" s="20"/>
      <c r="Q41" s="11">
        <v>3240332.71</v>
      </c>
      <c r="R41" s="34">
        <v>2160</v>
      </c>
      <c r="S41" s="20"/>
      <c r="T41" s="34">
        <v>2770984.78</v>
      </c>
      <c r="U41" s="20"/>
      <c r="V41" s="20"/>
      <c r="W41" s="20"/>
      <c r="X41" s="20"/>
    </row>
    <row r="42" spans="2:24" ht="12.75">
      <c r="B42" s="29" t="s">
        <v>93</v>
      </c>
      <c r="C42" s="20"/>
      <c r="D42" s="20"/>
      <c r="E42" s="20"/>
      <c r="F42" s="20"/>
      <c r="G42" s="20"/>
      <c r="H42" s="30">
        <f>SUM(H43:J47)</f>
        <v>3915.33</v>
      </c>
      <c r="I42" s="20"/>
      <c r="J42" s="20"/>
      <c r="K42" s="6">
        <f>SUM(K43:K47)</f>
        <v>5288.44</v>
      </c>
      <c r="L42" s="6">
        <f>SUM(L43:L47)</f>
        <v>12212.439999999999</v>
      </c>
      <c r="M42" s="6">
        <f>SUM(M43:M47)</f>
        <v>22000</v>
      </c>
      <c r="N42" s="30">
        <v>0</v>
      </c>
      <c r="O42" s="20"/>
      <c r="P42" s="20"/>
      <c r="Q42" s="6">
        <v>5288.44</v>
      </c>
      <c r="R42" s="30">
        <v>0</v>
      </c>
      <c r="S42" s="20"/>
      <c r="T42" s="30">
        <v>12212.44</v>
      </c>
      <c r="U42" s="20"/>
      <c r="V42" s="20"/>
      <c r="W42" s="20"/>
      <c r="X42" s="20"/>
    </row>
    <row r="43" spans="2:24" ht="12.75">
      <c r="B43" s="8" t="s">
        <v>32</v>
      </c>
      <c r="C43" s="8" t="s">
        <v>94</v>
      </c>
      <c r="D43" s="31" t="s">
        <v>95</v>
      </c>
      <c r="E43" s="20"/>
      <c r="F43" s="20"/>
      <c r="G43" s="20"/>
      <c r="H43" s="32">
        <v>265.45</v>
      </c>
      <c r="I43" s="20"/>
      <c r="J43" s="20"/>
      <c r="K43" s="9">
        <v>0</v>
      </c>
      <c r="L43" s="9">
        <v>2000</v>
      </c>
      <c r="M43" s="9">
        <v>1000</v>
      </c>
      <c r="N43" s="32">
        <v>0</v>
      </c>
      <c r="O43" s="20"/>
      <c r="P43" s="20"/>
      <c r="Q43" s="9">
        <v>0</v>
      </c>
      <c r="R43" s="32">
        <v>0</v>
      </c>
      <c r="S43" s="20"/>
      <c r="T43" s="32">
        <v>2000</v>
      </c>
      <c r="U43" s="20"/>
      <c r="V43" s="20"/>
      <c r="W43" s="20"/>
      <c r="X43" s="20"/>
    </row>
    <row r="44" spans="2:24" ht="12.75">
      <c r="B44" s="8" t="s">
        <v>41</v>
      </c>
      <c r="C44" s="8" t="s">
        <v>96</v>
      </c>
      <c r="D44" s="31" t="s">
        <v>43</v>
      </c>
      <c r="E44" s="20"/>
      <c r="F44" s="20"/>
      <c r="G44" s="20"/>
      <c r="H44" s="32">
        <v>265.45</v>
      </c>
      <c r="I44" s="20"/>
      <c r="J44" s="20"/>
      <c r="K44" s="9">
        <v>0</v>
      </c>
      <c r="L44" s="9">
        <v>1000</v>
      </c>
      <c r="M44" s="9">
        <v>1000</v>
      </c>
      <c r="N44" s="32">
        <v>0</v>
      </c>
      <c r="O44" s="20"/>
      <c r="P44" s="20"/>
      <c r="Q44" s="9">
        <v>0</v>
      </c>
      <c r="R44" s="32">
        <v>0</v>
      </c>
      <c r="S44" s="20"/>
      <c r="T44" s="32">
        <v>1000</v>
      </c>
      <c r="U44" s="20"/>
      <c r="V44" s="20"/>
      <c r="W44" s="20"/>
      <c r="X44" s="20"/>
    </row>
    <row r="45" spans="2:24" ht="12.75">
      <c r="B45" s="8" t="s">
        <v>86</v>
      </c>
      <c r="C45" s="8" t="s">
        <v>97</v>
      </c>
      <c r="D45" s="31" t="s">
        <v>88</v>
      </c>
      <c r="E45" s="20"/>
      <c r="F45" s="20"/>
      <c r="G45" s="20"/>
      <c r="H45" s="32">
        <v>3118.98</v>
      </c>
      <c r="I45" s="20"/>
      <c r="J45" s="20"/>
      <c r="K45" s="9">
        <v>5288.44</v>
      </c>
      <c r="L45" s="9">
        <v>7212.44</v>
      </c>
      <c r="M45" s="9">
        <v>18000</v>
      </c>
      <c r="N45" s="32">
        <v>0</v>
      </c>
      <c r="O45" s="20"/>
      <c r="P45" s="20"/>
      <c r="Q45" s="9">
        <v>5288.44</v>
      </c>
      <c r="R45" s="32">
        <v>0</v>
      </c>
      <c r="S45" s="20"/>
      <c r="T45" s="32">
        <v>7212.44</v>
      </c>
      <c r="U45" s="20"/>
      <c r="V45" s="20"/>
      <c r="W45" s="20"/>
      <c r="X45" s="20"/>
    </row>
    <row r="46" spans="2:24" ht="12.75">
      <c r="B46" s="8" t="s">
        <v>98</v>
      </c>
      <c r="C46" s="8" t="s">
        <v>99</v>
      </c>
      <c r="D46" s="31" t="s">
        <v>100</v>
      </c>
      <c r="E46" s="20"/>
      <c r="F46" s="20"/>
      <c r="G46" s="20"/>
      <c r="H46" s="32">
        <v>0</v>
      </c>
      <c r="I46" s="20"/>
      <c r="J46" s="20"/>
      <c r="K46" s="9">
        <v>0</v>
      </c>
      <c r="L46" s="9">
        <v>0</v>
      </c>
      <c r="M46" s="9">
        <v>0</v>
      </c>
      <c r="N46" s="32">
        <v>0</v>
      </c>
      <c r="O46" s="20"/>
      <c r="P46" s="20"/>
      <c r="Q46" s="9">
        <v>0</v>
      </c>
      <c r="R46" s="32">
        <v>0</v>
      </c>
      <c r="S46" s="20"/>
      <c r="T46" s="32">
        <v>0</v>
      </c>
      <c r="U46" s="20"/>
      <c r="V46" s="20"/>
      <c r="W46" s="20"/>
      <c r="X46" s="20"/>
    </row>
    <row r="47" spans="2:24" ht="12.75">
      <c r="B47" s="8" t="s">
        <v>101</v>
      </c>
      <c r="C47" s="8" t="s">
        <v>102</v>
      </c>
      <c r="D47" s="31" t="s">
        <v>103</v>
      </c>
      <c r="E47" s="20"/>
      <c r="F47" s="20"/>
      <c r="G47" s="20"/>
      <c r="H47" s="32">
        <v>265.45</v>
      </c>
      <c r="I47" s="20"/>
      <c r="J47" s="20"/>
      <c r="K47" s="9">
        <v>0</v>
      </c>
      <c r="L47" s="9">
        <v>2000</v>
      </c>
      <c r="M47" s="9">
        <v>2000</v>
      </c>
      <c r="N47" s="32">
        <v>0</v>
      </c>
      <c r="O47" s="20"/>
      <c r="P47" s="20"/>
      <c r="Q47" s="9">
        <v>0</v>
      </c>
      <c r="R47" s="32">
        <v>0</v>
      </c>
      <c r="S47" s="20"/>
      <c r="T47" s="32">
        <v>2000</v>
      </c>
      <c r="U47" s="20"/>
      <c r="V47" s="20"/>
      <c r="W47" s="20"/>
      <c r="X47" s="20"/>
    </row>
    <row r="48" spans="2:24" ht="12.75">
      <c r="B48" s="29" t="s">
        <v>14</v>
      </c>
      <c r="C48" s="20"/>
      <c r="D48" s="20"/>
      <c r="E48" s="20"/>
      <c r="F48" s="20"/>
      <c r="G48" s="20"/>
      <c r="H48" s="30">
        <f>SUM(H49:J62)</f>
        <v>19244.849999999995</v>
      </c>
      <c r="I48" s="20"/>
      <c r="J48" s="20"/>
      <c r="K48" s="6">
        <f>SUM(K49:K62)</f>
        <v>84369.22</v>
      </c>
      <c r="L48" s="6">
        <f>SUM(L49:L62)</f>
        <v>25604.61</v>
      </c>
      <c r="M48" s="6">
        <f>SUM(M49:M62)</f>
        <v>116646.09</v>
      </c>
      <c r="N48" s="30">
        <v>0</v>
      </c>
      <c r="O48" s="20"/>
      <c r="P48" s="20"/>
      <c r="Q48" s="6">
        <v>84369.22</v>
      </c>
      <c r="R48" s="30">
        <v>0</v>
      </c>
      <c r="S48" s="20"/>
      <c r="T48" s="30">
        <v>25604.61</v>
      </c>
      <c r="U48" s="20"/>
      <c r="V48" s="20"/>
      <c r="W48" s="20"/>
      <c r="X48" s="20"/>
    </row>
    <row r="49" spans="2:24" ht="12.75">
      <c r="B49" s="8" t="s">
        <v>23</v>
      </c>
      <c r="C49" s="8" t="s">
        <v>104</v>
      </c>
      <c r="D49" s="31" t="s">
        <v>25</v>
      </c>
      <c r="E49" s="20"/>
      <c r="F49" s="20"/>
      <c r="G49" s="20"/>
      <c r="H49" s="32">
        <v>530.89</v>
      </c>
      <c r="I49" s="20"/>
      <c r="J49" s="20"/>
      <c r="K49" s="9">
        <v>0</v>
      </c>
      <c r="L49" s="9">
        <v>4000</v>
      </c>
      <c r="M49" s="9">
        <v>2000</v>
      </c>
      <c r="N49" s="32">
        <v>0</v>
      </c>
      <c r="O49" s="20"/>
      <c r="P49" s="20"/>
      <c r="Q49" s="9">
        <v>0</v>
      </c>
      <c r="R49" s="32">
        <v>0</v>
      </c>
      <c r="S49" s="20"/>
      <c r="T49" s="32">
        <v>4000</v>
      </c>
      <c r="U49" s="20"/>
      <c r="V49" s="20"/>
      <c r="W49" s="20"/>
      <c r="X49" s="20"/>
    </row>
    <row r="50" spans="2:24" ht="12.75">
      <c r="B50" s="8" t="s">
        <v>29</v>
      </c>
      <c r="C50" s="8" t="s">
        <v>105</v>
      </c>
      <c r="D50" s="31" t="s">
        <v>31</v>
      </c>
      <c r="E50" s="20"/>
      <c r="F50" s="20"/>
      <c r="G50" s="20"/>
      <c r="H50" s="32">
        <v>132.72</v>
      </c>
      <c r="I50" s="20"/>
      <c r="J50" s="20"/>
      <c r="K50" s="9">
        <v>0</v>
      </c>
      <c r="L50" s="9">
        <v>1000</v>
      </c>
      <c r="M50" s="9">
        <v>1000</v>
      </c>
      <c r="N50" s="32">
        <v>0</v>
      </c>
      <c r="O50" s="20"/>
      <c r="P50" s="20"/>
      <c r="Q50" s="9">
        <v>0</v>
      </c>
      <c r="R50" s="32">
        <v>0</v>
      </c>
      <c r="S50" s="20"/>
      <c r="T50" s="32">
        <v>1000</v>
      </c>
      <c r="U50" s="20"/>
      <c r="V50" s="20"/>
      <c r="W50" s="20"/>
      <c r="X50" s="20"/>
    </row>
    <row r="51" spans="2:24" ht="12.75">
      <c r="B51" s="8" t="s">
        <v>32</v>
      </c>
      <c r="C51" s="8" t="s">
        <v>106</v>
      </c>
      <c r="D51" s="31" t="s">
        <v>34</v>
      </c>
      <c r="E51" s="20"/>
      <c r="F51" s="20"/>
      <c r="G51" s="20"/>
      <c r="H51" s="32">
        <v>265.45</v>
      </c>
      <c r="I51" s="20"/>
      <c r="J51" s="20"/>
      <c r="K51" s="9">
        <v>1362.01</v>
      </c>
      <c r="L51" s="9">
        <v>637.99</v>
      </c>
      <c r="M51" s="9">
        <v>1500</v>
      </c>
      <c r="N51" s="32">
        <v>0</v>
      </c>
      <c r="O51" s="20"/>
      <c r="P51" s="20"/>
      <c r="Q51" s="9">
        <v>1362.01</v>
      </c>
      <c r="R51" s="32">
        <v>0</v>
      </c>
      <c r="S51" s="20"/>
      <c r="T51" s="32">
        <v>637.99</v>
      </c>
      <c r="U51" s="20"/>
      <c r="V51" s="20"/>
      <c r="W51" s="20"/>
      <c r="X51" s="20"/>
    </row>
    <row r="52" spans="2:31" ht="12.75">
      <c r="B52" s="8" t="s">
        <v>107</v>
      </c>
      <c r="C52" s="8" t="s">
        <v>108</v>
      </c>
      <c r="D52" s="31" t="s">
        <v>109</v>
      </c>
      <c r="E52" s="20"/>
      <c r="F52" s="20"/>
      <c r="G52" s="20"/>
      <c r="H52" s="32">
        <v>15926.74</v>
      </c>
      <c r="I52" s="20"/>
      <c r="J52" s="20"/>
      <c r="K52" s="9">
        <v>78757.21</v>
      </c>
      <c r="L52" s="9">
        <v>6242.79</v>
      </c>
      <c r="M52" s="9">
        <v>105146.09</v>
      </c>
      <c r="N52" s="32">
        <v>0</v>
      </c>
      <c r="O52" s="20"/>
      <c r="P52" s="20"/>
      <c r="Q52" s="9">
        <v>78757.21</v>
      </c>
      <c r="R52" s="32">
        <v>0</v>
      </c>
      <c r="S52" s="20"/>
      <c r="T52" s="32">
        <v>6242.79</v>
      </c>
      <c r="U52" s="20"/>
      <c r="V52" s="20"/>
      <c r="W52" s="20"/>
      <c r="X52" s="20"/>
      <c r="AE52" s="18"/>
    </row>
    <row r="53" spans="2:24" ht="12.75">
      <c r="B53" s="8" t="s">
        <v>41</v>
      </c>
      <c r="C53" s="8" t="s">
        <v>110</v>
      </c>
      <c r="D53" s="31" t="s">
        <v>43</v>
      </c>
      <c r="E53" s="20"/>
      <c r="F53" s="20"/>
      <c r="G53" s="20"/>
      <c r="H53" s="32">
        <v>398.17</v>
      </c>
      <c r="I53" s="20"/>
      <c r="J53" s="20"/>
      <c r="K53" s="9">
        <v>0</v>
      </c>
      <c r="L53" s="9">
        <v>2973.83</v>
      </c>
      <c r="M53" s="9">
        <v>1000</v>
      </c>
      <c r="N53" s="32">
        <v>0</v>
      </c>
      <c r="O53" s="20"/>
      <c r="P53" s="20"/>
      <c r="Q53" s="9">
        <v>0</v>
      </c>
      <c r="R53" s="32">
        <v>0</v>
      </c>
      <c r="S53" s="20"/>
      <c r="T53" s="32">
        <v>2973.83</v>
      </c>
      <c r="U53" s="20"/>
      <c r="V53" s="20"/>
      <c r="W53" s="20"/>
      <c r="X53" s="20"/>
    </row>
    <row r="54" spans="2:24" ht="12.75">
      <c r="B54" s="8" t="s">
        <v>47</v>
      </c>
      <c r="C54" s="8" t="s">
        <v>111</v>
      </c>
      <c r="D54" s="31" t="s">
        <v>49</v>
      </c>
      <c r="E54" s="20"/>
      <c r="F54" s="20"/>
      <c r="G54" s="20"/>
      <c r="H54" s="32">
        <v>464.53</v>
      </c>
      <c r="I54" s="20"/>
      <c r="J54" s="20"/>
      <c r="K54" s="9">
        <v>0</v>
      </c>
      <c r="L54" s="9">
        <v>3500</v>
      </c>
      <c r="M54" s="9">
        <v>0</v>
      </c>
      <c r="N54" s="32">
        <v>0</v>
      </c>
      <c r="O54" s="20"/>
      <c r="P54" s="20"/>
      <c r="Q54" s="9">
        <v>0</v>
      </c>
      <c r="R54" s="32">
        <v>0</v>
      </c>
      <c r="S54" s="20"/>
      <c r="T54" s="32">
        <v>3500</v>
      </c>
      <c r="U54" s="20"/>
      <c r="V54" s="20"/>
      <c r="W54" s="20"/>
      <c r="X54" s="20"/>
    </row>
    <row r="55" spans="2:24" ht="12.75">
      <c r="B55" s="8" t="s">
        <v>53</v>
      </c>
      <c r="C55" s="8" t="s">
        <v>112</v>
      </c>
      <c r="D55" s="31" t="s">
        <v>55</v>
      </c>
      <c r="E55" s="20"/>
      <c r="F55" s="20"/>
      <c r="G55" s="20"/>
      <c r="H55" s="32">
        <v>0</v>
      </c>
      <c r="I55" s="20"/>
      <c r="J55" s="20"/>
      <c r="K55" s="9">
        <v>0</v>
      </c>
      <c r="L55" s="9">
        <v>0</v>
      </c>
      <c r="M55" s="9">
        <v>0</v>
      </c>
      <c r="N55" s="32">
        <v>0</v>
      </c>
      <c r="O55" s="20"/>
      <c r="P55" s="20"/>
      <c r="Q55" s="9">
        <v>0</v>
      </c>
      <c r="R55" s="32">
        <v>0</v>
      </c>
      <c r="S55" s="20"/>
      <c r="T55" s="32">
        <v>0</v>
      </c>
      <c r="U55" s="20"/>
      <c r="V55" s="20"/>
      <c r="W55" s="20"/>
      <c r="X55" s="20"/>
    </row>
    <row r="56" spans="2:24" ht="12.75">
      <c r="B56" s="8" t="s">
        <v>62</v>
      </c>
      <c r="C56" s="8" t="s">
        <v>113</v>
      </c>
      <c r="D56" s="31" t="s">
        <v>64</v>
      </c>
      <c r="E56" s="20"/>
      <c r="F56" s="20"/>
      <c r="G56" s="20"/>
      <c r="H56" s="32">
        <v>265.45</v>
      </c>
      <c r="I56" s="20"/>
      <c r="J56" s="20"/>
      <c r="K56" s="9">
        <v>0</v>
      </c>
      <c r="L56" s="9">
        <v>2000</v>
      </c>
      <c r="M56" s="9">
        <v>0</v>
      </c>
      <c r="N56" s="32">
        <v>0</v>
      </c>
      <c r="O56" s="20"/>
      <c r="P56" s="20"/>
      <c r="Q56" s="9">
        <v>0</v>
      </c>
      <c r="R56" s="32">
        <v>0</v>
      </c>
      <c r="S56" s="20"/>
      <c r="T56" s="32">
        <v>2000</v>
      </c>
      <c r="U56" s="20"/>
      <c r="V56" s="20"/>
      <c r="W56" s="20"/>
      <c r="X56" s="20"/>
    </row>
    <row r="57" spans="2:24" ht="12.75">
      <c r="B57" s="8" t="s">
        <v>65</v>
      </c>
      <c r="C57" s="8" t="s">
        <v>114</v>
      </c>
      <c r="D57" s="31" t="s">
        <v>115</v>
      </c>
      <c r="E57" s="20"/>
      <c r="F57" s="20"/>
      <c r="G57" s="20"/>
      <c r="H57" s="32">
        <v>1061.78</v>
      </c>
      <c r="I57" s="20"/>
      <c r="J57" s="20"/>
      <c r="K57" s="9">
        <v>4250</v>
      </c>
      <c r="L57" s="9">
        <v>3750</v>
      </c>
      <c r="M57" s="9">
        <v>4500</v>
      </c>
      <c r="N57" s="32">
        <v>0</v>
      </c>
      <c r="O57" s="20"/>
      <c r="P57" s="20"/>
      <c r="Q57" s="9">
        <v>4250</v>
      </c>
      <c r="R57" s="32">
        <v>0</v>
      </c>
      <c r="S57" s="20"/>
      <c r="T57" s="32">
        <v>3750</v>
      </c>
      <c r="U57" s="20"/>
      <c r="V57" s="20"/>
      <c r="W57" s="20"/>
      <c r="X57" s="20"/>
    </row>
    <row r="58" spans="2:24" ht="12.75">
      <c r="B58" s="8" t="s">
        <v>116</v>
      </c>
      <c r="C58" s="8" t="s">
        <v>117</v>
      </c>
      <c r="D58" s="31" t="s">
        <v>118</v>
      </c>
      <c r="E58" s="20"/>
      <c r="F58" s="20"/>
      <c r="G58" s="20"/>
      <c r="H58" s="32">
        <v>0</v>
      </c>
      <c r="I58" s="20"/>
      <c r="J58" s="20"/>
      <c r="K58" s="9">
        <v>0</v>
      </c>
      <c r="L58" s="9">
        <v>0</v>
      </c>
      <c r="M58" s="9">
        <v>0</v>
      </c>
      <c r="N58" s="32">
        <v>0</v>
      </c>
      <c r="O58" s="20"/>
      <c r="P58" s="20"/>
      <c r="Q58" s="9">
        <v>0</v>
      </c>
      <c r="R58" s="32">
        <v>0</v>
      </c>
      <c r="S58" s="20"/>
      <c r="T58" s="32">
        <v>0</v>
      </c>
      <c r="U58" s="20"/>
      <c r="V58" s="20"/>
      <c r="W58" s="20"/>
      <c r="X58" s="20"/>
    </row>
    <row r="59" spans="2:24" ht="12.75">
      <c r="B59" s="8" t="s">
        <v>77</v>
      </c>
      <c r="C59" s="8" t="s">
        <v>119</v>
      </c>
      <c r="D59" s="31" t="s">
        <v>79</v>
      </c>
      <c r="E59" s="20"/>
      <c r="F59" s="20"/>
      <c r="G59" s="20"/>
      <c r="H59" s="32">
        <v>132.76</v>
      </c>
      <c r="I59" s="20"/>
      <c r="J59" s="20"/>
      <c r="K59" s="9">
        <v>0</v>
      </c>
      <c r="L59" s="9">
        <v>1000</v>
      </c>
      <c r="M59" s="9">
        <v>1000</v>
      </c>
      <c r="N59" s="32">
        <v>0</v>
      </c>
      <c r="O59" s="20"/>
      <c r="P59" s="20"/>
      <c r="Q59" s="9">
        <v>0</v>
      </c>
      <c r="R59" s="32">
        <v>0</v>
      </c>
      <c r="S59" s="20"/>
      <c r="T59" s="32">
        <v>1000</v>
      </c>
      <c r="U59" s="20"/>
      <c r="V59" s="20"/>
      <c r="W59" s="20"/>
      <c r="X59" s="20"/>
    </row>
    <row r="60" spans="2:24" ht="12.75">
      <c r="B60" s="8" t="s">
        <v>86</v>
      </c>
      <c r="C60" s="8" t="s">
        <v>120</v>
      </c>
      <c r="D60" s="31" t="s">
        <v>88</v>
      </c>
      <c r="E60" s="20"/>
      <c r="F60" s="20"/>
      <c r="G60" s="20"/>
      <c r="H60" s="32">
        <v>66.36</v>
      </c>
      <c r="I60" s="20"/>
      <c r="J60" s="20"/>
      <c r="K60" s="9">
        <v>0</v>
      </c>
      <c r="L60" s="9">
        <v>500</v>
      </c>
      <c r="M60" s="9">
        <v>500</v>
      </c>
      <c r="N60" s="32">
        <v>0</v>
      </c>
      <c r="O60" s="20"/>
      <c r="P60" s="20"/>
      <c r="Q60" s="9">
        <v>0</v>
      </c>
      <c r="R60" s="32">
        <v>0</v>
      </c>
      <c r="S60" s="20"/>
      <c r="T60" s="32">
        <v>500</v>
      </c>
      <c r="U60" s="20"/>
      <c r="V60" s="20"/>
      <c r="W60" s="20"/>
      <c r="X60" s="20"/>
    </row>
    <row r="61" spans="2:24" ht="12.75">
      <c r="B61" s="8" t="s">
        <v>98</v>
      </c>
      <c r="C61" s="8" t="s">
        <v>121</v>
      </c>
      <c r="D61" s="31" t="s">
        <v>100</v>
      </c>
      <c r="E61" s="20"/>
      <c r="F61" s="20"/>
      <c r="G61" s="20"/>
      <c r="H61" s="32">
        <v>0</v>
      </c>
      <c r="I61" s="20"/>
      <c r="J61" s="20"/>
      <c r="K61" s="9">
        <v>0</v>
      </c>
      <c r="L61" s="9">
        <v>0</v>
      </c>
      <c r="M61" s="9">
        <v>0</v>
      </c>
      <c r="N61" s="32">
        <v>0</v>
      </c>
      <c r="O61" s="20"/>
      <c r="P61" s="20"/>
      <c r="Q61" s="9">
        <v>0</v>
      </c>
      <c r="R61" s="32">
        <v>0</v>
      </c>
      <c r="S61" s="20"/>
      <c r="T61" s="32">
        <v>0</v>
      </c>
      <c r="U61" s="20"/>
      <c r="V61" s="20"/>
      <c r="W61" s="20"/>
      <c r="X61" s="20"/>
    </row>
    <row r="62" spans="2:24" ht="12.75">
      <c r="B62" s="8" t="s">
        <v>101</v>
      </c>
      <c r="C62" s="8" t="s">
        <v>122</v>
      </c>
      <c r="D62" s="31" t="s">
        <v>103</v>
      </c>
      <c r="E62" s="20"/>
      <c r="F62" s="20"/>
      <c r="G62" s="20"/>
      <c r="H62" s="32">
        <v>0</v>
      </c>
      <c r="I62" s="20"/>
      <c r="J62" s="20"/>
      <c r="K62" s="9">
        <v>0</v>
      </c>
      <c r="L62" s="9">
        <v>0</v>
      </c>
      <c r="M62" s="9">
        <v>0</v>
      </c>
      <c r="N62" s="32">
        <v>0</v>
      </c>
      <c r="O62" s="20"/>
      <c r="P62" s="20"/>
      <c r="Q62" s="9">
        <v>0</v>
      </c>
      <c r="R62" s="32">
        <v>0</v>
      </c>
      <c r="S62" s="20"/>
      <c r="T62" s="32">
        <v>0</v>
      </c>
      <c r="U62" s="20"/>
      <c r="V62" s="20"/>
      <c r="W62" s="20"/>
      <c r="X62" s="20"/>
    </row>
    <row r="63" spans="2:24" ht="12.75">
      <c r="B63" s="29" t="s">
        <v>123</v>
      </c>
      <c r="C63" s="20"/>
      <c r="D63" s="20"/>
      <c r="E63" s="20"/>
      <c r="F63" s="20"/>
      <c r="G63" s="20"/>
      <c r="H63" s="30">
        <f>SUM(H64:J89)</f>
        <v>917322.8500000002</v>
      </c>
      <c r="I63" s="20"/>
      <c r="J63" s="20"/>
      <c r="K63" s="6">
        <f>SUM(K64:K89)</f>
        <v>3150675.05</v>
      </c>
      <c r="L63" s="6">
        <f>SUM(L64:L89)</f>
        <v>2735327.730000001</v>
      </c>
      <c r="M63" s="6">
        <f>SUM(M64:M89)</f>
        <v>6383911</v>
      </c>
      <c r="N63" s="30">
        <v>0</v>
      </c>
      <c r="O63" s="20"/>
      <c r="P63" s="20"/>
      <c r="Q63" s="6">
        <v>3150675.05</v>
      </c>
      <c r="R63" s="30">
        <v>2160</v>
      </c>
      <c r="S63" s="20"/>
      <c r="T63" s="30">
        <v>2733167.73</v>
      </c>
      <c r="U63" s="20"/>
      <c r="V63" s="20"/>
      <c r="W63" s="20"/>
      <c r="X63" s="20"/>
    </row>
    <row r="64" spans="2:24" ht="12.75">
      <c r="B64" s="8" t="s">
        <v>124</v>
      </c>
      <c r="C64" s="8" t="s">
        <v>125</v>
      </c>
      <c r="D64" s="31" t="s">
        <v>126</v>
      </c>
      <c r="E64" s="20"/>
      <c r="F64" s="20"/>
      <c r="G64" s="20"/>
      <c r="H64" s="32">
        <v>0</v>
      </c>
      <c r="I64" s="20"/>
      <c r="J64" s="20"/>
      <c r="K64" s="9">
        <v>0</v>
      </c>
      <c r="L64" s="9">
        <v>0</v>
      </c>
      <c r="M64" s="9">
        <v>0</v>
      </c>
      <c r="N64" s="32">
        <v>0</v>
      </c>
      <c r="O64" s="20"/>
      <c r="P64" s="20"/>
      <c r="Q64" s="9">
        <v>0</v>
      </c>
      <c r="R64" s="32">
        <v>0</v>
      </c>
      <c r="S64" s="20"/>
      <c r="T64" s="32">
        <v>0</v>
      </c>
      <c r="U64" s="20"/>
      <c r="V64" s="20"/>
      <c r="W64" s="20"/>
      <c r="X64" s="20"/>
    </row>
    <row r="65" spans="2:24" ht="12.75">
      <c r="B65" s="8" t="s">
        <v>124</v>
      </c>
      <c r="C65" s="8" t="s">
        <v>127</v>
      </c>
      <c r="D65" s="31" t="s">
        <v>126</v>
      </c>
      <c r="E65" s="20"/>
      <c r="F65" s="20"/>
      <c r="G65" s="20"/>
      <c r="H65" s="32">
        <v>680954.01</v>
      </c>
      <c r="I65" s="20"/>
      <c r="J65" s="20"/>
      <c r="K65" s="9">
        <v>2314090.68</v>
      </c>
      <c r="L65" s="9">
        <v>1966952.52</v>
      </c>
      <c r="M65" s="9">
        <v>4743657</v>
      </c>
      <c r="N65" s="32">
        <v>0</v>
      </c>
      <c r="O65" s="20"/>
      <c r="P65" s="20"/>
      <c r="Q65" s="9">
        <v>2314090.68</v>
      </c>
      <c r="R65" s="32">
        <v>0</v>
      </c>
      <c r="S65" s="20"/>
      <c r="T65" s="32">
        <v>1966952.52</v>
      </c>
      <c r="U65" s="20"/>
      <c r="V65" s="20"/>
      <c r="W65" s="20"/>
      <c r="X65" s="20"/>
    </row>
    <row r="66" spans="2:24" ht="12.75">
      <c r="B66" s="8" t="s">
        <v>20</v>
      </c>
      <c r="C66" s="8" t="s">
        <v>128</v>
      </c>
      <c r="D66" s="31" t="s">
        <v>22</v>
      </c>
      <c r="E66" s="20"/>
      <c r="F66" s="20"/>
      <c r="G66" s="20"/>
      <c r="H66" s="32">
        <v>0</v>
      </c>
      <c r="I66" s="20"/>
      <c r="J66" s="20"/>
      <c r="K66" s="9">
        <v>0</v>
      </c>
      <c r="L66" s="9">
        <v>0</v>
      </c>
      <c r="M66" s="9">
        <v>0</v>
      </c>
      <c r="N66" s="32">
        <v>0</v>
      </c>
      <c r="O66" s="20"/>
      <c r="P66" s="20"/>
      <c r="Q66" s="9">
        <v>0</v>
      </c>
      <c r="R66" s="32">
        <v>0</v>
      </c>
      <c r="S66" s="20"/>
      <c r="T66" s="32">
        <v>0</v>
      </c>
      <c r="U66" s="20"/>
      <c r="V66" s="20"/>
      <c r="W66" s="20"/>
      <c r="X66" s="20"/>
    </row>
    <row r="67" spans="2:24" ht="12.75">
      <c r="B67" s="8" t="s">
        <v>20</v>
      </c>
      <c r="C67" s="8" t="s">
        <v>129</v>
      </c>
      <c r="D67" s="31" t="s">
        <v>22</v>
      </c>
      <c r="E67" s="20"/>
      <c r="F67" s="20"/>
      <c r="G67" s="20"/>
      <c r="H67" s="32">
        <v>39219.59</v>
      </c>
      <c r="I67" s="20"/>
      <c r="J67" s="20"/>
      <c r="K67" s="9">
        <v>113904.43</v>
      </c>
      <c r="L67" s="9">
        <v>142138.77</v>
      </c>
      <c r="M67" s="9">
        <v>285854</v>
      </c>
      <c r="N67" s="32">
        <v>0</v>
      </c>
      <c r="O67" s="20"/>
      <c r="P67" s="20"/>
      <c r="Q67" s="9">
        <v>113904.43</v>
      </c>
      <c r="R67" s="32">
        <v>2160</v>
      </c>
      <c r="S67" s="20"/>
      <c r="T67" s="32">
        <v>139978.77</v>
      </c>
      <c r="U67" s="20"/>
      <c r="V67" s="20"/>
      <c r="W67" s="20"/>
      <c r="X67" s="20"/>
    </row>
    <row r="68" spans="2:24" ht="12.75">
      <c r="B68" s="8" t="s">
        <v>130</v>
      </c>
      <c r="C68" s="8" t="s">
        <v>131</v>
      </c>
      <c r="D68" s="31" t="s">
        <v>132</v>
      </c>
      <c r="E68" s="20"/>
      <c r="F68" s="20"/>
      <c r="G68" s="20"/>
      <c r="H68" s="32">
        <v>0</v>
      </c>
      <c r="I68" s="20"/>
      <c r="J68" s="20"/>
      <c r="K68" s="9">
        <v>0</v>
      </c>
      <c r="L68" s="9">
        <v>0</v>
      </c>
      <c r="M68" s="9">
        <v>0</v>
      </c>
      <c r="N68" s="32">
        <v>0</v>
      </c>
      <c r="O68" s="20"/>
      <c r="P68" s="20"/>
      <c r="Q68" s="9">
        <v>0</v>
      </c>
      <c r="R68" s="32">
        <v>0</v>
      </c>
      <c r="S68" s="20"/>
      <c r="T68" s="32">
        <v>0</v>
      </c>
      <c r="U68" s="20"/>
      <c r="V68" s="20"/>
      <c r="W68" s="20"/>
      <c r="X68" s="20"/>
    </row>
    <row r="69" spans="2:24" ht="12.75">
      <c r="B69" s="8" t="s">
        <v>130</v>
      </c>
      <c r="C69" s="8" t="s">
        <v>133</v>
      </c>
      <c r="D69" s="31" t="s">
        <v>132</v>
      </c>
      <c r="E69" s="20"/>
      <c r="F69" s="20"/>
      <c r="G69" s="20"/>
      <c r="H69" s="32">
        <v>114084.01</v>
      </c>
      <c r="I69" s="20"/>
      <c r="J69" s="20"/>
      <c r="K69" s="9">
        <v>398831.06</v>
      </c>
      <c r="L69" s="9">
        <v>332337.14</v>
      </c>
      <c r="M69" s="9">
        <v>793895</v>
      </c>
      <c r="N69" s="32">
        <v>0</v>
      </c>
      <c r="O69" s="20"/>
      <c r="P69" s="20"/>
      <c r="Q69" s="9">
        <v>398831.06</v>
      </c>
      <c r="R69" s="32">
        <v>0</v>
      </c>
      <c r="S69" s="20"/>
      <c r="T69" s="32">
        <v>332337.14</v>
      </c>
      <c r="U69" s="20"/>
      <c r="V69" s="20"/>
      <c r="W69" s="20"/>
      <c r="X69" s="20"/>
    </row>
    <row r="70" spans="2:24" ht="23.25" customHeight="1">
      <c r="B70" s="8" t="s">
        <v>134</v>
      </c>
      <c r="C70" s="8" t="s">
        <v>135</v>
      </c>
      <c r="D70" s="31" t="s">
        <v>136</v>
      </c>
      <c r="E70" s="20"/>
      <c r="F70" s="20"/>
      <c r="G70" s="20"/>
      <c r="H70" s="32">
        <v>0</v>
      </c>
      <c r="I70" s="20"/>
      <c r="J70" s="20"/>
      <c r="K70" s="9">
        <v>794.82</v>
      </c>
      <c r="L70" s="9">
        <v>-794.82</v>
      </c>
      <c r="M70" s="9">
        <v>1000</v>
      </c>
      <c r="N70" s="32">
        <v>0</v>
      </c>
      <c r="O70" s="20"/>
      <c r="P70" s="20"/>
      <c r="Q70" s="9">
        <v>794.82</v>
      </c>
      <c r="R70" s="32">
        <v>0</v>
      </c>
      <c r="S70" s="20"/>
      <c r="T70" s="32">
        <v>-794.82</v>
      </c>
      <c r="U70" s="20"/>
      <c r="V70" s="20"/>
      <c r="W70" s="20"/>
      <c r="X70" s="20"/>
    </row>
    <row r="71" spans="2:24" ht="12.75">
      <c r="B71" s="8" t="s">
        <v>137</v>
      </c>
      <c r="C71" s="8" t="s">
        <v>138</v>
      </c>
      <c r="D71" s="31" t="s">
        <v>139</v>
      </c>
      <c r="E71" s="20"/>
      <c r="F71" s="20"/>
      <c r="G71" s="20"/>
      <c r="H71" s="32">
        <v>39532.15</v>
      </c>
      <c r="I71" s="20"/>
      <c r="J71" s="20"/>
      <c r="K71" s="9">
        <v>126296.12</v>
      </c>
      <c r="L71" s="9">
        <v>110702.06</v>
      </c>
      <c r="M71" s="9">
        <v>257855</v>
      </c>
      <c r="N71" s="32">
        <v>0</v>
      </c>
      <c r="O71" s="20"/>
      <c r="P71" s="20"/>
      <c r="Q71" s="9">
        <v>126296.12</v>
      </c>
      <c r="R71" s="32">
        <v>0</v>
      </c>
      <c r="S71" s="20"/>
      <c r="T71" s="32">
        <v>110702.06</v>
      </c>
      <c r="U71" s="20"/>
      <c r="V71" s="20"/>
      <c r="W71" s="20"/>
      <c r="X71" s="20"/>
    </row>
    <row r="72" spans="2:24" ht="12.75">
      <c r="B72" s="8" t="s">
        <v>26</v>
      </c>
      <c r="C72" s="8" t="s">
        <v>140</v>
      </c>
      <c r="D72" s="31" t="s">
        <v>28</v>
      </c>
      <c r="E72" s="20"/>
      <c r="F72" s="20"/>
      <c r="G72" s="20"/>
      <c r="H72" s="32">
        <v>0</v>
      </c>
      <c r="I72" s="20"/>
      <c r="J72" s="20"/>
      <c r="K72" s="9">
        <v>0</v>
      </c>
      <c r="L72" s="9">
        <v>0</v>
      </c>
      <c r="M72" s="9">
        <v>0</v>
      </c>
      <c r="N72" s="32">
        <v>0</v>
      </c>
      <c r="O72" s="20"/>
      <c r="P72" s="20"/>
      <c r="Q72" s="9">
        <v>0</v>
      </c>
      <c r="R72" s="32">
        <v>0</v>
      </c>
      <c r="S72" s="20"/>
      <c r="T72" s="32">
        <v>0</v>
      </c>
      <c r="U72" s="20"/>
      <c r="V72" s="20"/>
      <c r="W72" s="20"/>
      <c r="X72" s="20"/>
    </row>
    <row r="73" spans="2:24" ht="12.75">
      <c r="B73" s="8" t="s">
        <v>29</v>
      </c>
      <c r="C73" s="8" t="s">
        <v>141</v>
      </c>
      <c r="D73" s="31" t="s">
        <v>31</v>
      </c>
      <c r="E73" s="20"/>
      <c r="F73" s="20"/>
      <c r="G73" s="20"/>
      <c r="H73" s="32">
        <v>0</v>
      </c>
      <c r="I73" s="20"/>
      <c r="J73" s="20"/>
      <c r="K73" s="9">
        <v>0</v>
      </c>
      <c r="L73" s="9">
        <v>0</v>
      </c>
      <c r="M73" s="9">
        <v>0</v>
      </c>
      <c r="N73" s="32">
        <v>0</v>
      </c>
      <c r="O73" s="20"/>
      <c r="P73" s="20"/>
      <c r="Q73" s="9">
        <v>0</v>
      </c>
      <c r="R73" s="32">
        <v>0</v>
      </c>
      <c r="S73" s="20"/>
      <c r="T73" s="32">
        <v>0</v>
      </c>
      <c r="U73" s="20"/>
      <c r="V73" s="20"/>
      <c r="W73" s="20"/>
      <c r="X73" s="20"/>
    </row>
    <row r="74" spans="2:24" ht="12.75">
      <c r="B74" s="8" t="s">
        <v>32</v>
      </c>
      <c r="C74" s="8" t="s">
        <v>142</v>
      </c>
      <c r="D74" s="31" t="s">
        <v>34</v>
      </c>
      <c r="E74" s="20"/>
      <c r="F74" s="20"/>
      <c r="G74" s="20"/>
      <c r="H74" s="32">
        <v>929.06</v>
      </c>
      <c r="I74" s="20"/>
      <c r="J74" s="20"/>
      <c r="K74" s="9">
        <v>5978.57</v>
      </c>
      <c r="L74" s="9">
        <v>-978.57</v>
      </c>
      <c r="M74" s="9">
        <v>6500</v>
      </c>
      <c r="N74" s="32">
        <v>0</v>
      </c>
      <c r="O74" s="20"/>
      <c r="P74" s="20"/>
      <c r="Q74" s="9">
        <v>5978.57</v>
      </c>
      <c r="R74" s="32">
        <v>0</v>
      </c>
      <c r="S74" s="20"/>
      <c r="T74" s="32">
        <v>-978.57</v>
      </c>
      <c r="U74" s="20"/>
      <c r="V74" s="20"/>
      <c r="W74" s="20"/>
      <c r="X74" s="20"/>
    </row>
    <row r="75" spans="2:24" ht="12.75">
      <c r="B75" s="8" t="s">
        <v>107</v>
      </c>
      <c r="C75" s="8" t="s">
        <v>143</v>
      </c>
      <c r="D75" s="31" t="s">
        <v>109</v>
      </c>
      <c r="E75" s="20"/>
      <c r="F75" s="20"/>
      <c r="G75" s="20"/>
      <c r="H75" s="32">
        <v>0</v>
      </c>
      <c r="I75" s="20"/>
      <c r="J75" s="20"/>
      <c r="K75" s="9">
        <v>0</v>
      </c>
      <c r="L75" s="9">
        <v>0</v>
      </c>
      <c r="M75" s="9">
        <v>0</v>
      </c>
      <c r="N75" s="32">
        <v>0</v>
      </c>
      <c r="O75" s="20"/>
      <c r="P75" s="20"/>
      <c r="Q75" s="9">
        <v>0</v>
      </c>
      <c r="R75" s="32">
        <v>0</v>
      </c>
      <c r="S75" s="20"/>
      <c r="T75" s="32">
        <v>0</v>
      </c>
      <c r="U75" s="20"/>
      <c r="V75" s="20"/>
      <c r="W75" s="20"/>
      <c r="X75" s="20"/>
    </row>
    <row r="76" spans="2:24" ht="12.75">
      <c r="B76" s="8" t="s">
        <v>41</v>
      </c>
      <c r="C76" s="8" t="s">
        <v>144</v>
      </c>
      <c r="D76" s="31" t="s">
        <v>43</v>
      </c>
      <c r="E76" s="20"/>
      <c r="F76" s="20"/>
      <c r="G76" s="20"/>
      <c r="H76" s="32">
        <v>3981.68</v>
      </c>
      <c r="I76" s="20"/>
      <c r="J76" s="20"/>
      <c r="K76" s="9">
        <v>17283.13</v>
      </c>
      <c r="L76" s="9">
        <v>22716.87</v>
      </c>
      <c r="M76" s="9">
        <v>19650</v>
      </c>
      <c r="N76" s="32">
        <v>0</v>
      </c>
      <c r="O76" s="20"/>
      <c r="P76" s="20"/>
      <c r="Q76" s="9">
        <v>17283.13</v>
      </c>
      <c r="R76" s="32">
        <v>0</v>
      </c>
      <c r="S76" s="20"/>
      <c r="T76" s="32">
        <v>22716.87</v>
      </c>
      <c r="U76" s="20"/>
      <c r="V76" s="20"/>
      <c r="W76" s="20"/>
      <c r="X76" s="20"/>
    </row>
    <row r="77" spans="2:24" ht="12.75">
      <c r="B77" s="8" t="s">
        <v>65</v>
      </c>
      <c r="C77" s="8" t="s">
        <v>145</v>
      </c>
      <c r="D77" s="31" t="s">
        <v>115</v>
      </c>
      <c r="E77" s="20"/>
      <c r="F77" s="20"/>
      <c r="G77" s="20"/>
      <c r="H77" s="32">
        <v>0</v>
      </c>
      <c r="I77" s="20"/>
      <c r="J77" s="20"/>
      <c r="K77" s="9">
        <v>0</v>
      </c>
      <c r="L77" s="9">
        <v>0</v>
      </c>
      <c r="M77" s="9">
        <v>0</v>
      </c>
      <c r="N77" s="32">
        <v>0</v>
      </c>
      <c r="O77" s="20"/>
      <c r="P77" s="20"/>
      <c r="Q77" s="9">
        <v>0</v>
      </c>
      <c r="R77" s="32">
        <v>0</v>
      </c>
      <c r="S77" s="20"/>
      <c r="T77" s="32">
        <v>0</v>
      </c>
      <c r="U77" s="20"/>
      <c r="V77" s="20"/>
      <c r="W77" s="20"/>
      <c r="X77" s="20"/>
    </row>
    <row r="78" spans="2:24" ht="12.75">
      <c r="B78" s="8" t="s">
        <v>68</v>
      </c>
      <c r="C78" s="8" t="s">
        <v>146</v>
      </c>
      <c r="D78" s="31" t="s">
        <v>70</v>
      </c>
      <c r="E78" s="20"/>
      <c r="F78" s="20"/>
      <c r="G78" s="20"/>
      <c r="H78" s="32">
        <v>398.17</v>
      </c>
      <c r="I78" s="20"/>
      <c r="J78" s="20"/>
      <c r="K78" s="9">
        <v>0</v>
      </c>
      <c r="L78" s="9">
        <v>3000</v>
      </c>
      <c r="M78" s="9">
        <v>1000</v>
      </c>
      <c r="N78" s="32">
        <v>0</v>
      </c>
      <c r="O78" s="20"/>
      <c r="P78" s="20"/>
      <c r="Q78" s="9">
        <v>0</v>
      </c>
      <c r="R78" s="32">
        <v>0</v>
      </c>
      <c r="S78" s="20"/>
      <c r="T78" s="32">
        <v>3000</v>
      </c>
      <c r="U78" s="20"/>
      <c r="V78" s="20"/>
      <c r="W78" s="20"/>
      <c r="X78" s="20"/>
    </row>
    <row r="79" spans="2:24" ht="12.75">
      <c r="B79" s="8" t="s">
        <v>116</v>
      </c>
      <c r="C79" s="8" t="s">
        <v>147</v>
      </c>
      <c r="D79" s="31" t="s">
        <v>118</v>
      </c>
      <c r="E79" s="20"/>
      <c r="F79" s="20"/>
      <c r="G79" s="20"/>
      <c r="H79" s="32">
        <v>19908.42</v>
      </c>
      <c r="I79" s="20"/>
      <c r="J79" s="20"/>
      <c r="K79" s="9">
        <v>108526.13</v>
      </c>
      <c r="L79" s="9">
        <v>1473.87</v>
      </c>
      <c r="M79" s="9">
        <v>115500</v>
      </c>
      <c r="N79" s="32">
        <v>0</v>
      </c>
      <c r="O79" s="20"/>
      <c r="P79" s="20"/>
      <c r="Q79" s="9">
        <v>108526.13</v>
      </c>
      <c r="R79" s="32">
        <v>0</v>
      </c>
      <c r="S79" s="20"/>
      <c r="T79" s="32">
        <v>1473.87</v>
      </c>
      <c r="U79" s="20"/>
      <c r="V79" s="20"/>
      <c r="W79" s="20"/>
      <c r="X79" s="20"/>
    </row>
    <row r="80" spans="2:24" ht="12.75">
      <c r="B80" s="8" t="s">
        <v>77</v>
      </c>
      <c r="C80" s="8" t="s">
        <v>148</v>
      </c>
      <c r="D80" s="31" t="s">
        <v>79</v>
      </c>
      <c r="E80" s="20"/>
      <c r="F80" s="20"/>
      <c r="G80" s="20"/>
      <c r="H80" s="32">
        <v>398.17</v>
      </c>
      <c r="I80" s="20"/>
      <c r="J80" s="20"/>
      <c r="K80" s="9">
        <v>3433</v>
      </c>
      <c r="L80" s="9">
        <v>-433</v>
      </c>
      <c r="M80" s="9">
        <v>8500</v>
      </c>
      <c r="N80" s="32">
        <v>0</v>
      </c>
      <c r="O80" s="20"/>
      <c r="P80" s="20"/>
      <c r="Q80" s="9">
        <v>3433</v>
      </c>
      <c r="R80" s="32">
        <v>0</v>
      </c>
      <c r="S80" s="20"/>
      <c r="T80" s="32">
        <v>-433</v>
      </c>
      <c r="U80" s="20"/>
      <c r="V80" s="20"/>
      <c r="W80" s="20"/>
      <c r="X80" s="20"/>
    </row>
    <row r="81" spans="2:24" ht="12.75">
      <c r="B81" s="8" t="s">
        <v>83</v>
      </c>
      <c r="C81" s="8" t="s">
        <v>149</v>
      </c>
      <c r="D81" s="31" t="s">
        <v>85</v>
      </c>
      <c r="E81" s="20"/>
      <c r="F81" s="20"/>
      <c r="G81" s="20"/>
      <c r="H81" s="32">
        <v>0</v>
      </c>
      <c r="I81" s="20"/>
      <c r="J81" s="20"/>
      <c r="K81" s="9">
        <v>0</v>
      </c>
      <c r="L81" s="9">
        <v>0</v>
      </c>
      <c r="M81" s="9">
        <v>0</v>
      </c>
      <c r="N81" s="32">
        <v>0</v>
      </c>
      <c r="O81" s="20"/>
      <c r="P81" s="20"/>
      <c r="Q81" s="9">
        <v>0</v>
      </c>
      <c r="R81" s="32">
        <v>0</v>
      </c>
      <c r="S81" s="20"/>
      <c r="T81" s="32">
        <v>0</v>
      </c>
      <c r="U81" s="20"/>
      <c r="V81" s="20"/>
      <c r="W81" s="20"/>
      <c r="X81" s="20"/>
    </row>
    <row r="82" spans="2:24" ht="12.75">
      <c r="B82" s="8" t="s">
        <v>83</v>
      </c>
      <c r="C82" s="8" t="s">
        <v>150</v>
      </c>
      <c r="D82" s="31" t="s">
        <v>85</v>
      </c>
      <c r="E82" s="20"/>
      <c r="F82" s="20"/>
      <c r="G82" s="20"/>
      <c r="H82" s="32">
        <v>3318.07</v>
      </c>
      <c r="I82" s="20"/>
      <c r="J82" s="20"/>
      <c r="K82" s="9">
        <v>18250</v>
      </c>
      <c r="L82" s="9">
        <v>-8500</v>
      </c>
      <c r="M82" s="9">
        <v>23000</v>
      </c>
      <c r="N82" s="32">
        <v>0</v>
      </c>
      <c r="O82" s="20"/>
      <c r="P82" s="20"/>
      <c r="Q82" s="9">
        <v>18250</v>
      </c>
      <c r="R82" s="32">
        <v>0</v>
      </c>
      <c r="S82" s="20"/>
      <c r="T82" s="32">
        <v>-8500</v>
      </c>
      <c r="U82" s="20"/>
      <c r="V82" s="20"/>
      <c r="W82" s="20"/>
      <c r="X82" s="20"/>
    </row>
    <row r="83" spans="2:24" ht="12.75">
      <c r="B83" s="8" t="s">
        <v>86</v>
      </c>
      <c r="C83" s="8" t="s">
        <v>151</v>
      </c>
      <c r="D83" s="31" t="s">
        <v>88</v>
      </c>
      <c r="E83" s="20"/>
      <c r="F83" s="20"/>
      <c r="G83" s="20"/>
      <c r="H83" s="32">
        <v>1061.78</v>
      </c>
      <c r="I83" s="20"/>
      <c r="J83" s="20"/>
      <c r="K83" s="9">
        <v>33254.45</v>
      </c>
      <c r="L83" s="9">
        <v>-25254.45</v>
      </c>
      <c r="M83" s="9">
        <v>35000</v>
      </c>
      <c r="N83" s="32">
        <v>0</v>
      </c>
      <c r="O83" s="20"/>
      <c r="P83" s="20"/>
      <c r="Q83" s="9">
        <v>33254.45</v>
      </c>
      <c r="R83" s="32">
        <v>0</v>
      </c>
      <c r="S83" s="20"/>
      <c r="T83" s="32">
        <v>-25254.45</v>
      </c>
      <c r="U83" s="20"/>
      <c r="V83" s="20"/>
      <c r="W83" s="20"/>
      <c r="X83" s="20"/>
    </row>
    <row r="84" spans="2:24" ht="12.75">
      <c r="B84" s="8" t="s">
        <v>86</v>
      </c>
      <c r="C84" s="8" t="s">
        <v>152</v>
      </c>
      <c r="D84" s="31" t="s">
        <v>88</v>
      </c>
      <c r="E84" s="20"/>
      <c r="F84" s="20"/>
      <c r="G84" s="20"/>
      <c r="H84" s="32">
        <v>0</v>
      </c>
      <c r="I84" s="20"/>
      <c r="J84" s="20"/>
      <c r="K84" s="9">
        <v>0</v>
      </c>
      <c r="L84" s="9">
        <v>0</v>
      </c>
      <c r="M84" s="9">
        <v>0</v>
      </c>
      <c r="N84" s="32">
        <v>0</v>
      </c>
      <c r="O84" s="20"/>
      <c r="P84" s="20"/>
      <c r="Q84" s="9">
        <v>0</v>
      </c>
      <c r="R84" s="32">
        <v>0</v>
      </c>
      <c r="S84" s="20"/>
      <c r="T84" s="32">
        <v>0</v>
      </c>
      <c r="U84" s="20"/>
      <c r="V84" s="20"/>
      <c r="W84" s="20"/>
      <c r="X84" s="20"/>
    </row>
    <row r="85" spans="2:24" ht="12.75">
      <c r="B85" s="8" t="s">
        <v>153</v>
      </c>
      <c r="C85" s="8" t="s">
        <v>154</v>
      </c>
      <c r="D85" s="31" t="s">
        <v>155</v>
      </c>
      <c r="E85" s="20"/>
      <c r="F85" s="20"/>
      <c r="G85" s="20"/>
      <c r="H85" s="32">
        <v>0</v>
      </c>
      <c r="I85" s="20"/>
      <c r="J85" s="20"/>
      <c r="K85" s="9">
        <v>7331.26</v>
      </c>
      <c r="L85" s="9">
        <v>-7331.26</v>
      </c>
      <c r="M85" s="9">
        <v>10500</v>
      </c>
      <c r="N85" s="32">
        <v>0</v>
      </c>
      <c r="O85" s="20"/>
      <c r="P85" s="20"/>
      <c r="Q85" s="9">
        <v>7331.26</v>
      </c>
      <c r="R85" s="32">
        <v>0</v>
      </c>
      <c r="S85" s="20"/>
      <c r="T85" s="32">
        <v>-7331.26</v>
      </c>
      <c r="U85" s="20"/>
      <c r="V85" s="20"/>
      <c r="W85" s="20"/>
      <c r="X85" s="20"/>
    </row>
    <row r="86" spans="2:24" ht="12.75">
      <c r="B86" s="8" t="s">
        <v>98</v>
      </c>
      <c r="C86" s="8" t="s">
        <v>156</v>
      </c>
      <c r="D86" s="31" t="s">
        <v>100</v>
      </c>
      <c r="E86" s="20"/>
      <c r="F86" s="20"/>
      <c r="G86" s="20"/>
      <c r="H86" s="32">
        <v>265.46</v>
      </c>
      <c r="I86" s="20"/>
      <c r="J86" s="20"/>
      <c r="K86" s="9">
        <v>0</v>
      </c>
      <c r="L86" s="9">
        <v>2000</v>
      </c>
      <c r="M86" s="9">
        <v>0</v>
      </c>
      <c r="N86" s="32">
        <v>0</v>
      </c>
      <c r="O86" s="20"/>
      <c r="P86" s="20"/>
      <c r="Q86" s="9">
        <v>0</v>
      </c>
      <c r="R86" s="32">
        <v>0</v>
      </c>
      <c r="S86" s="20"/>
      <c r="T86" s="32">
        <v>2000</v>
      </c>
      <c r="U86" s="20"/>
      <c r="V86" s="20"/>
      <c r="W86" s="20"/>
      <c r="X86" s="20"/>
    </row>
    <row r="87" spans="2:24" ht="12.75">
      <c r="B87" s="8" t="s">
        <v>157</v>
      </c>
      <c r="C87" s="8" t="s">
        <v>158</v>
      </c>
      <c r="D87" s="31" t="s">
        <v>159</v>
      </c>
      <c r="E87" s="20"/>
      <c r="F87" s="20"/>
      <c r="G87" s="20"/>
      <c r="H87" s="32">
        <v>0</v>
      </c>
      <c r="I87" s="20"/>
      <c r="J87" s="20"/>
      <c r="K87" s="9">
        <v>0</v>
      </c>
      <c r="L87" s="9">
        <v>0</v>
      </c>
      <c r="M87" s="9">
        <v>0</v>
      </c>
      <c r="N87" s="32">
        <v>0</v>
      </c>
      <c r="O87" s="20"/>
      <c r="P87" s="20"/>
      <c r="Q87" s="9">
        <v>0</v>
      </c>
      <c r="R87" s="32">
        <v>0</v>
      </c>
      <c r="S87" s="20"/>
      <c r="T87" s="32">
        <v>0</v>
      </c>
      <c r="U87" s="20"/>
      <c r="V87" s="20"/>
      <c r="W87" s="20"/>
      <c r="X87" s="20"/>
    </row>
    <row r="88" spans="2:24" ht="12.75">
      <c r="B88" s="8" t="s">
        <v>160</v>
      </c>
      <c r="C88" s="8" t="s">
        <v>161</v>
      </c>
      <c r="D88" s="31" t="s">
        <v>162</v>
      </c>
      <c r="E88" s="20"/>
      <c r="F88" s="20"/>
      <c r="G88" s="20"/>
      <c r="H88" s="32">
        <v>0</v>
      </c>
      <c r="I88" s="20"/>
      <c r="J88" s="20"/>
      <c r="K88" s="9">
        <v>0</v>
      </c>
      <c r="L88" s="9">
        <v>0</v>
      </c>
      <c r="M88" s="9">
        <v>0</v>
      </c>
      <c r="N88" s="32">
        <v>0</v>
      </c>
      <c r="O88" s="20"/>
      <c r="P88" s="20"/>
      <c r="Q88" s="9">
        <v>0</v>
      </c>
      <c r="R88" s="32">
        <v>0</v>
      </c>
      <c r="S88" s="20"/>
      <c r="T88" s="32">
        <v>0</v>
      </c>
      <c r="U88" s="20"/>
      <c r="V88" s="20"/>
      <c r="W88" s="20"/>
      <c r="X88" s="20"/>
    </row>
    <row r="89" spans="2:24" ht="12.75">
      <c r="B89" s="8" t="s">
        <v>101</v>
      </c>
      <c r="C89" s="8" t="s">
        <v>163</v>
      </c>
      <c r="D89" s="31" t="s">
        <v>103</v>
      </c>
      <c r="E89" s="20"/>
      <c r="F89" s="20"/>
      <c r="G89" s="20"/>
      <c r="H89" s="32">
        <v>13272.28</v>
      </c>
      <c r="I89" s="20"/>
      <c r="J89" s="20"/>
      <c r="K89" s="9">
        <v>2701.4</v>
      </c>
      <c r="L89" s="9">
        <v>197298.6</v>
      </c>
      <c r="M89" s="9">
        <v>82000</v>
      </c>
      <c r="N89" s="32">
        <v>0</v>
      </c>
      <c r="O89" s="20"/>
      <c r="P89" s="20"/>
      <c r="Q89" s="9">
        <v>2701.4</v>
      </c>
      <c r="R89" s="32">
        <v>0</v>
      </c>
      <c r="S89" s="20"/>
      <c r="T89" s="32">
        <v>197298.6</v>
      </c>
      <c r="U89" s="20"/>
      <c r="V89" s="20"/>
      <c r="W89" s="20"/>
      <c r="X89" s="20"/>
    </row>
    <row r="90" spans="1:20" ht="12.75">
      <c r="A90" s="38" t="s">
        <v>219</v>
      </c>
      <c r="B90" s="39"/>
      <c r="C90" s="39"/>
      <c r="D90" s="39"/>
      <c r="E90" s="39"/>
      <c r="F90" s="39"/>
      <c r="G90" s="39"/>
      <c r="H90" s="39"/>
      <c r="I90" s="14"/>
      <c r="J90" s="40">
        <f>J91</f>
        <v>929.06</v>
      </c>
      <c r="K90" s="17">
        <f>K91</f>
        <v>0</v>
      </c>
      <c r="L90" s="17">
        <f>L91</f>
        <v>0</v>
      </c>
      <c r="M90" s="17">
        <f>M91</f>
        <v>7600</v>
      </c>
      <c r="N90" s="9"/>
      <c r="Q90" s="9"/>
      <c r="R90" s="9"/>
      <c r="T90" s="9"/>
    </row>
    <row r="91" spans="2:20" ht="12.75">
      <c r="B91" s="15">
        <v>3211</v>
      </c>
      <c r="C91" s="16" t="s">
        <v>226</v>
      </c>
      <c r="D91" s="16" t="s">
        <v>25</v>
      </c>
      <c r="H91" s="9"/>
      <c r="J91" s="41">
        <v>929.06</v>
      </c>
      <c r="K91" s="9">
        <v>0</v>
      </c>
      <c r="L91" s="9">
        <v>0</v>
      </c>
      <c r="M91" s="9">
        <v>7600</v>
      </c>
      <c r="N91" s="9"/>
      <c r="Q91" s="9"/>
      <c r="R91" s="9"/>
      <c r="T91" s="9"/>
    </row>
    <row r="92" spans="2:24" ht="12.75">
      <c r="B92" s="33" t="s">
        <v>164</v>
      </c>
      <c r="C92" s="20"/>
      <c r="D92" s="20"/>
      <c r="E92" s="20"/>
      <c r="F92" s="20"/>
      <c r="G92" s="20"/>
      <c r="H92" s="34"/>
      <c r="I92" s="20"/>
      <c r="J92" s="20"/>
      <c r="K92" s="11"/>
      <c r="L92" s="11"/>
      <c r="M92" s="11"/>
      <c r="N92" s="34">
        <v>0</v>
      </c>
      <c r="O92" s="20"/>
      <c r="P92" s="20"/>
      <c r="Q92" s="11">
        <v>31484.37</v>
      </c>
      <c r="R92" s="34">
        <v>0</v>
      </c>
      <c r="S92" s="20"/>
      <c r="T92" s="34">
        <v>34515.63</v>
      </c>
      <c r="U92" s="20"/>
      <c r="V92" s="20"/>
      <c r="W92" s="20"/>
      <c r="X92" s="20"/>
    </row>
    <row r="93" spans="2:24" ht="12.75">
      <c r="B93" s="29" t="s">
        <v>165</v>
      </c>
      <c r="C93" s="20"/>
      <c r="D93" s="20"/>
      <c r="E93" s="20"/>
      <c r="F93" s="20"/>
      <c r="G93" s="20"/>
      <c r="H93" s="30">
        <f>H94</f>
        <v>9290.6</v>
      </c>
      <c r="I93" s="20"/>
      <c r="J93" s="20"/>
      <c r="K93" s="6">
        <f>K94</f>
        <v>31484.37</v>
      </c>
      <c r="L93" s="6">
        <f>L94</f>
        <v>34515.63</v>
      </c>
      <c r="M93" s="6">
        <f>M94</f>
        <v>55000</v>
      </c>
      <c r="N93" s="30">
        <v>0</v>
      </c>
      <c r="O93" s="20"/>
      <c r="P93" s="20"/>
      <c r="Q93" s="6">
        <v>31484.37</v>
      </c>
      <c r="R93" s="30">
        <v>0</v>
      </c>
      <c r="S93" s="20"/>
      <c r="T93" s="30">
        <v>34515.63</v>
      </c>
      <c r="U93" s="20"/>
      <c r="V93" s="20"/>
      <c r="W93" s="20"/>
      <c r="X93" s="20"/>
    </row>
    <row r="94" spans="2:24" ht="12.75">
      <c r="B94" s="8" t="s">
        <v>107</v>
      </c>
      <c r="C94" s="8" t="s">
        <v>166</v>
      </c>
      <c r="D94" s="31" t="s">
        <v>109</v>
      </c>
      <c r="E94" s="20"/>
      <c r="F94" s="20"/>
      <c r="G94" s="20"/>
      <c r="H94" s="32">
        <v>9290.6</v>
      </c>
      <c r="I94" s="20"/>
      <c r="J94" s="20"/>
      <c r="K94" s="9">
        <v>31484.37</v>
      </c>
      <c r="L94" s="9">
        <v>34515.63</v>
      </c>
      <c r="M94" s="9">
        <v>55000</v>
      </c>
      <c r="N94" s="32">
        <v>0</v>
      </c>
      <c r="O94" s="20"/>
      <c r="P94" s="20"/>
      <c r="Q94" s="9">
        <v>31484.37</v>
      </c>
      <c r="R94" s="32">
        <v>0</v>
      </c>
      <c r="S94" s="20"/>
      <c r="T94" s="32">
        <v>34515.63</v>
      </c>
      <c r="U94" s="20"/>
      <c r="V94" s="20"/>
      <c r="W94" s="20"/>
      <c r="X94" s="20"/>
    </row>
    <row r="95" spans="2:24" ht="12.75">
      <c r="B95" s="33" t="s">
        <v>167</v>
      </c>
      <c r="C95" s="20"/>
      <c r="D95" s="20"/>
      <c r="E95" s="20"/>
      <c r="F95" s="20"/>
      <c r="G95" s="20"/>
      <c r="H95" s="34"/>
      <c r="I95" s="20"/>
      <c r="J95" s="20"/>
      <c r="K95" s="11"/>
      <c r="L95" s="11"/>
      <c r="M95" s="11"/>
      <c r="N95" s="34">
        <v>0</v>
      </c>
      <c r="O95" s="20"/>
      <c r="P95" s="20"/>
      <c r="Q95" s="11">
        <v>0</v>
      </c>
      <c r="R95" s="34">
        <v>0</v>
      </c>
      <c r="S95" s="20"/>
      <c r="T95" s="34">
        <v>0</v>
      </c>
      <c r="U95" s="20"/>
      <c r="V95" s="20"/>
      <c r="W95" s="20"/>
      <c r="X95" s="20"/>
    </row>
    <row r="96" spans="2:24" ht="12.75">
      <c r="B96" s="29" t="s">
        <v>19</v>
      </c>
      <c r="C96" s="20"/>
      <c r="D96" s="20"/>
      <c r="E96" s="20"/>
      <c r="F96" s="20"/>
      <c r="G96" s="20"/>
      <c r="H96" s="30">
        <v>0</v>
      </c>
      <c r="I96" s="20"/>
      <c r="J96" s="20"/>
      <c r="K96" s="6">
        <v>0</v>
      </c>
      <c r="L96" s="6">
        <v>0</v>
      </c>
      <c r="M96" s="6">
        <v>0</v>
      </c>
      <c r="N96" s="30">
        <v>0</v>
      </c>
      <c r="O96" s="20"/>
      <c r="P96" s="20"/>
      <c r="Q96" s="6">
        <v>0</v>
      </c>
      <c r="R96" s="30">
        <v>0</v>
      </c>
      <c r="S96" s="20"/>
      <c r="T96" s="30">
        <v>0</v>
      </c>
      <c r="U96" s="20"/>
      <c r="V96" s="20"/>
      <c r="W96" s="20"/>
      <c r="X96" s="20"/>
    </row>
    <row r="97" spans="2:24" ht="12.75">
      <c r="B97" s="8" t="s">
        <v>98</v>
      </c>
      <c r="C97" s="8" t="s">
        <v>168</v>
      </c>
      <c r="D97" s="31" t="s">
        <v>169</v>
      </c>
      <c r="E97" s="20"/>
      <c r="F97" s="20"/>
      <c r="G97" s="20"/>
      <c r="H97" s="32">
        <v>0</v>
      </c>
      <c r="I97" s="20"/>
      <c r="J97" s="20"/>
      <c r="K97" s="9">
        <v>0</v>
      </c>
      <c r="L97" s="9">
        <v>0</v>
      </c>
      <c r="M97" s="9">
        <v>0</v>
      </c>
      <c r="N97" s="32">
        <v>0</v>
      </c>
      <c r="O97" s="20"/>
      <c r="P97" s="20"/>
      <c r="Q97" s="9">
        <v>0</v>
      </c>
      <c r="R97" s="32">
        <v>0</v>
      </c>
      <c r="S97" s="20"/>
      <c r="T97" s="32">
        <v>0</v>
      </c>
      <c r="U97" s="20"/>
      <c r="V97" s="20"/>
      <c r="W97" s="20"/>
      <c r="X97" s="20"/>
    </row>
    <row r="98" spans="2:24" ht="12.75">
      <c r="B98" s="8" t="s">
        <v>170</v>
      </c>
      <c r="C98" s="8" t="s">
        <v>171</v>
      </c>
      <c r="D98" s="31" t="s">
        <v>172</v>
      </c>
      <c r="E98" s="20"/>
      <c r="F98" s="20"/>
      <c r="G98" s="20"/>
      <c r="H98" s="32">
        <v>0</v>
      </c>
      <c r="I98" s="20"/>
      <c r="J98" s="20"/>
      <c r="K98" s="9">
        <v>0</v>
      </c>
      <c r="L98" s="9">
        <v>0</v>
      </c>
      <c r="M98" s="9">
        <v>0</v>
      </c>
      <c r="N98" s="32">
        <v>0</v>
      </c>
      <c r="O98" s="20"/>
      <c r="P98" s="20"/>
      <c r="Q98" s="9">
        <v>0</v>
      </c>
      <c r="R98" s="32">
        <v>0</v>
      </c>
      <c r="S98" s="20"/>
      <c r="T98" s="32">
        <v>0</v>
      </c>
      <c r="U98" s="20"/>
      <c r="V98" s="20"/>
      <c r="W98" s="20"/>
      <c r="X98" s="20"/>
    </row>
    <row r="99" spans="2:24" ht="12.75">
      <c r="B99" s="33" t="s">
        <v>173</v>
      </c>
      <c r="C99" s="20"/>
      <c r="D99" s="20"/>
      <c r="E99" s="20"/>
      <c r="F99" s="20"/>
      <c r="G99" s="20"/>
      <c r="H99" s="34"/>
      <c r="I99" s="20"/>
      <c r="J99" s="20"/>
      <c r="K99" s="11"/>
      <c r="L99" s="11"/>
      <c r="M99" s="11"/>
      <c r="N99" s="34">
        <v>0</v>
      </c>
      <c r="O99" s="20"/>
      <c r="P99" s="20"/>
      <c r="Q99" s="11">
        <v>95010.04</v>
      </c>
      <c r="R99" s="34">
        <v>0</v>
      </c>
      <c r="S99" s="20"/>
      <c r="T99" s="34">
        <v>39489.96</v>
      </c>
      <c r="U99" s="20"/>
      <c r="V99" s="20"/>
      <c r="W99" s="20"/>
      <c r="X99" s="20"/>
    </row>
    <row r="100" spans="2:24" ht="12.75">
      <c r="B100" s="29" t="s">
        <v>165</v>
      </c>
      <c r="C100" s="20"/>
      <c r="D100" s="20"/>
      <c r="E100" s="20"/>
      <c r="F100" s="20"/>
      <c r="G100" s="20"/>
      <c r="H100" s="30">
        <f>SUM(H101:J105)</f>
        <v>25167.559999999998</v>
      </c>
      <c r="I100" s="20"/>
      <c r="J100" s="20"/>
      <c r="K100" s="6">
        <f>SUM(K101:K105)</f>
        <v>95010.04</v>
      </c>
      <c r="L100" s="6">
        <f>SUM(L101:L105)</f>
        <v>39489.96</v>
      </c>
      <c r="M100" s="6">
        <f>SUM(M101:M105)</f>
        <v>189625</v>
      </c>
      <c r="N100" s="30">
        <v>0</v>
      </c>
      <c r="O100" s="20"/>
      <c r="P100" s="20"/>
      <c r="Q100" s="6">
        <v>95010.04</v>
      </c>
      <c r="R100" s="30">
        <v>0</v>
      </c>
      <c r="S100" s="20"/>
      <c r="T100" s="30">
        <v>39489.96</v>
      </c>
      <c r="U100" s="20"/>
      <c r="V100" s="20"/>
      <c r="W100" s="20"/>
      <c r="X100" s="20"/>
    </row>
    <row r="101" spans="2:24" ht="12.75">
      <c r="B101" s="8" t="s">
        <v>124</v>
      </c>
      <c r="C101" s="8" t="s">
        <v>174</v>
      </c>
      <c r="D101" s="31" t="s">
        <v>175</v>
      </c>
      <c r="E101" s="20"/>
      <c r="F101" s="20"/>
      <c r="G101" s="20"/>
      <c r="H101" s="32">
        <v>16590.35</v>
      </c>
      <c r="I101" s="20"/>
      <c r="J101" s="20"/>
      <c r="K101" s="9">
        <v>66443.43</v>
      </c>
      <c r="L101" s="9">
        <v>27556.57</v>
      </c>
      <c r="M101" s="9">
        <v>125000</v>
      </c>
      <c r="N101" s="32">
        <v>0</v>
      </c>
      <c r="O101" s="20"/>
      <c r="P101" s="20"/>
      <c r="Q101" s="9">
        <v>66443.43</v>
      </c>
      <c r="R101" s="32">
        <v>0</v>
      </c>
      <c r="S101" s="20"/>
      <c r="T101" s="32">
        <v>27556.57</v>
      </c>
      <c r="U101" s="20"/>
      <c r="V101" s="20"/>
      <c r="W101" s="20"/>
      <c r="X101" s="20"/>
    </row>
    <row r="102" spans="2:24" ht="12.75">
      <c r="B102" s="8" t="s">
        <v>20</v>
      </c>
      <c r="C102" s="8" t="s">
        <v>176</v>
      </c>
      <c r="D102" s="31" t="s">
        <v>22</v>
      </c>
      <c r="E102" s="20"/>
      <c r="F102" s="20"/>
      <c r="G102" s="20"/>
      <c r="H102" s="32">
        <v>1592.67</v>
      </c>
      <c r="I102" s="20"/>
      <c r="J102" s="20"/>
      <c r="K102" s="9">
        <v>3750</v>
      </c>
      <c r="L102" s="9">
        <v>5250</v>
      </c>
      <c r="M102" s="9">
        <v>12000</v>
      </c>
      <c r="N102" s="32">
        <v>0</v>
      </c>
      <c r="O102" s="20"/>
      <c r="P102" s="20"/>
      <c r="Q102" s="9">
        <v>3750</v>
      </c>
      <c r="R102" s="32">
        <v>0</v>
      </c>
      <c r="S102" s="20"/>
      <c r="T102" s="32">
        <v>5250</v>
      </c>
      <c r="U102" s="20"/>
      <c r="V102" s="20"/>
      <c r="W102" s="20"/>
      <c r="X102" s="20"/>
    </row>
    <row r="103" spans="2:24" ht="12.75">
      <c r="B103" s="8" t="s">
        <v>130</v>
      </c>
      <c r="C103" s="8" t="s">
        <v>177</v>
      </c>
      <c r="D103" s="31" t="s">
        <v>132</v>
      </c>
      <c r="E103" s="20"/>
      <c r="F103" s="20"/>
      <c r="G103" s="20"/>
      <c r="H103" s="32">
        <v>2737.41</v>
      </c>
      <c r="I103" s="20"/>
      <c r="J103" s="20"/>
      <c r="K103" s="9">
        <v>10963.22</v>
      </c>
      <c r="L103" s="9">
        <v>5536.78</v>
      </c>
      <c r="M103" s="9">
        <v>20625</v>
      </c>
      <c r="N103" s="32">
        <v>0</v>
      </c>
      <c r="O103" s="20"/>
      <c r="P103" s="20"/>
      <c r="Q103" s="9">
        <v>10963.22</v>
      </c>
      <c r="R103" s="32">
        <v>0</v>
      </c>
      <c r="S103" s="20"/>
      <c r="T103" s="32">
        <v>5536.78</v>
      </c>
      <c r="U103" s="20"/>
      <c r="V103" s="20"/>
      <c r="W103" s="20"/>
      <c r="X103" s="20"/>
    </row>
    <row r="104" spans="2:24" ht="12.75">
      <c r="B104" s="8" t="s">
        <v>134</v>
      </c>
      <c r="C104" s="8" t="s">
        <v>178</v>
      </c>
      <c r="D104" s="31" t="s">
        <v>136</v>
      </c>
      <c r="E104" s="20"/>
      <c r="F104" s="20"/>
      <c r="G104" s="20"/>
      <c r="H104" s="32">
        <v>0</v>
      </c>
      <c r="I104" s="20"/>
      <c r="J104" s="20"/>
      <c r="K104" s="9">
        <v>0</v>
      </c>
      <c r="L104" s="9">
        <v>0</v>
      </c>
      <c r="M104" s="9">
        <v>0</v>
      </c>
      <c r="N104" s="32">
        <v>0</v>
      </c>
      <c r="O104" s="20"/>
      <c r="P104" s="20"/>
      <c r="Q104" s="9">
        <v>0</v>
      </c>
      <c r="R104" s="32">
        <v>0</v>
      </c>
      <c r="S104" s="20"/>
      <c r="T104" s="32">
        <v>0</v>
      </c>
      <c r="U104" s="20"/>
      <c r="V104" s="20"/>
      <c r="W104" s="20"/>
      <c r="X104" s="20"/>
    </row>
    <row r="105" spans="2:24" ht="12.75">
      <c r="B105" s="8" t="s">
        <v>137</v>
      </c>
      <c r="C105" s="8" t="s">
        <v>179</v>
      </c>
      <c r="D105" s="31" t="s">
        <v>139</v>
      </c>
      <c r="E105" s="20"/>
      <c r="F105" s="20"/>
      <c r="G105" s="20"/>
      <c r="H105" s="32">
        <v>4247.13</v>
      </c>
      <c r="I105" s="20"/>
      <c r="J105" s="20"/>
      <c r="K105" s="9">
        <v>13853.39</v>
      </c>
      <c r="L105" s="9">
        <v>1146.61</v>
      </c>
      <c r="M105" s="9">
        <v>32000</v>
      </c>
      <c r="N105" s="32">
        <v>0</v>
      </c>
      <c r="O105" s="20"/>
      <c r="P105" s="20"/>
      <c r="Q105" s="9">
        <v>13853.39</v>
      </c>
      <c r="R105" s="32">
        <v>0</v>
      </c>
      <c r="S105" s="20"/>
      <c r="T105" s="32">
        <v>1146.61</v>
      </c>
      <c r="U105" s="20"/>
      <c r="V105" s="20"/>
      <c r="W105" s="20"/>
      <c r="X105" s="20"/>
    </row>
    <row r="106" spans="2:24" ht="12.75">
      <c r="B106" s="33" t="s">
        <v>180</v>
      </c>
      <c r="C106" s="20"/>
      <c r="D106" s="20"/>
      <c r="E106" s="20"/>
      <c r="F106" s="20"/>
      <c r="G106" s="20"/>
      <c r="H106" s="34"/>
      <c r="I106" s="20"/>
      <c r="J106" s="20"/>
      <c r="K106" s="11"/>
      <c r="L106" s="11"/>
      <c r="M106" s="11"/>
      <c r="N106" s="34">
        <v>0</v>
      </c>
      <c r="O106" s="20"/>
      <c r="P106" s="20"/>
      <c r="Q106" s="11">
        <v>15228.05</v>
      </c>
      <c r="R106" s="34">
        <v>0</v>
      </c>
      <c r="S106" s="20"/>
      <c r="T106" s="34">
        <v>4771.95</v>
      </c>
      <c r="U106" s="20"/>
      <c r="V106" s="20"/>
      <c r="W106" s="20"/>
      <c r="X106" s="20"/>
    </row>
    <row r="107" spans="2:24" ht="12.75">
      <c r="B107" s="29" t="s">
        <v>165</v>
      </c>
      <c r="C107" s="20"/>
      <c r="D107" s="20"/>
      <c r="E107" s="20"/>
      <c r="F107" s="20"/>
      <c r="G107" s="20"/>
      <c r="H107" s="30">
        <f>H108</f>
        <v>3981.68</v>
      </c>
      <c r="I107" s="20"/>
      <c r="J107" s="20"/>
      <c r="K107" s="6">
        <f>K108</f>
        <v>15228.05</v>
      </c>
      <c r="L107" s="6">
        <f>L108</f>
        <v>4771.95</v>
      </c>
      <c r="M107" s="6">
        <f>M108</f>
        <v>30000</v>
      </c>
      <c r="N107" s="30">
        <v>0</v>
      </c>
      <c r="O107" s="20"/>
      <c r="P107" s="20"/>
      <c r="Q107" s="6">
        <v>15228.05</v>
      </c>
      <c r="R107" s="30">
        <v>0</v>
      </c>
      <c r="S107" s="20"/>
      <c r="T107" s="30">
        <v>4771.95</v>
      </c>
      <c r="U107" s="20"/>
      <c r="V107" s="20"/>
      <c r="W107" s="20"/>
      <c r="X107" s="20"/>
    </row>
    <row r="108" spans="2:24" ht="12.75">
      <c r="B108" s="8" t="s">
        <v>107</v>
      </c>
      <c r="C108" s="8" t="s">
        <v>181</v>
      </c>
      <c r="D108" s="31" t="s">
        <v>182</v>
      </c>
      <c r="E108" s="20"/>
      <c r="F108" s="20"/>
      <c r="G108" s="20"/>
      <c r="H108" s="32">
        <v>3981.68</v>
      </c>
      <c r="I108" s="20"/>
      <c r="J108" s="20"/>
      <c r="K108" s="9">
        <v>15228.05</v>
      </c>
      <c r="L108" s="9">
        <v>4771.95</v>
      </c>
      <c r="M108" s="9">
        <v>30000</v>
      </c>
      <c r="N108" s="32">
        <v>0</v>
      </c>
      <c r="O108" s="20"/>
      <c r="P108" s="20"/>
      <c r="Q108" s="9">
        <v>15228.05</v>
      </c>
      <c r="R108" s="32">
        <v>0</v>
      </c>
      <c r="S108" s="20"/>
      <c r="T108" s="32">
        <v>4771.95</v>
      </c>
      <c r="U108" s="20"/>
      <c r="V108" s="20"/>
      <c r="W108" s="20"/>
      <c r="X108" s="20"/>
    </row>
    <row r="109" spans="2:24" ht="12.75">
      <c r="B109" s="33" t="s">
        <v>183</v>
      </c>
      <c r="C109" s="20"/>
      <c r="D109" s="20"/>
      <c r="E109" s="20"/>
      <c r="F109" s="20"/>
      <c r="G109" s="20"/>
      <c r="H109" s="34"/>
      <c r="I109" s="20"/>
      <c r="J109" s="20"/>
      <c r="K109" s="11"/>
      <c r="L109" s="11"/>
      <c r="M109" s="11"/>
      <c r="N109" s="34">
        <v>0</v>
      </c>
      <c r="O109" s="20"/>
      <c r="P109" s="20"/>
      <c r="Q109" s="11">
        <v>0</v>
      </c>
      <c r="R109" s="34">
        <v>0</v>
      </c>
      <c r="S109" s="20"/>
      <c r="T109" s="34">
        <v>0</v>
      </c>
      <c r="U109" s="20"/>
      <c r="V109" s="20"/>
      <c r="W109" s="20"/>
      <c r="X109" s="20"/>
    </row>
    <row r="110" spans="2:24" ht="12.75">
      <c r="B110" s="29" t="s">
        <v>165</v>
      </c>
      <c r="C110" s="20"/>
      <c r="D110" s="20"/>
      <c r="E110" s="20"/>
      <c r="F110" s="20"/>
      <c r="G110" s="20"/>
      <c r="H110" s="30">
        <v>0</v>
      </c>
      <c r="I110" s="20"/>
      <c r="J110" s="20"/>
      <c r="K110" s="6">
        <v>0</v>
      </c>
      <c r="L110" s="6">
        <v>0</v>
      </c>
      <c r="M110" s="6">
        <v>0</v>
      </c>
      <c r="N110" s="30">
        <v>0</v>
      </c>
      <c r="O110" s="20"/>
      <c r="P110" s="20"/>
      <c r="Q110" s="6">
        <v>0</v>
      </c>
      <c r="R110" s="30">
        <v>0</v>
      </c>
      <c r="S110" s="20"/>
      <c r="T110" s="30">
        <v>0</v>
      </c>
      <c r="U110" s="20"/>
      <c r="V110" s="20"/>
      <c r="W110" s="20"/>
      <c r="X110" s="20"/>
    </row>
    <row r="111" spans="2:24" ht="12.75">
      <c r="B111" s="8" t="s">
        <v>23</v>
      </c>
      <c r="C111" s="8" t="s">
        <v>184</v>
      </c>
      <c r="D111" s="31" t="s">
        <v>25</v>
      </c>
      <c r="E111" s="20"/>
      <c r="F111" s="20"/>
      <c r="G111" s="20"/>
      <c r="H111" s="32">
        <v>0</v>
      </c>
      <c r="I111" s="20"/>
      <c r="J111" s="20"/>
      <c r="K111" s="9">
        <v>0</v>
      </c>
      <c r="L111" s="9">
        <v>0</v>
      </c>
      <c r="M111" s="9">
        <v>0</v>
      </c>
      <c r="N111" s="32">
        <v>0</v>
      </c>
      <c r="O111" s="20"/>
      <c r="P111" s="20"/>
      <c r="Q111" s="9">
        <v>0</v>
      </c>
      <c r="R111" s="32">
        <v>0</v>
      </c>
      <c r="S111" s="20"/>
      <c r="T111" s="32">
        <v>0</v>
      </c>
      <c r="U111" s="20"/>
      <c r="V111" s="20"/>
      <c r="W111" s="20"/>
      <c r="X111" s="20"/>
    </row>
    <row r="112" spans="2:24" ht="12.75">
      <c r="B112" s="33" t="s">
        <v>185</v>
      </c>
      <c r="C112" s="20"/>
      <c r="D112" s="20"/>
      <c r="E112" s="20"/>
      <c r="F112" s="20"/>
      <c r="G112" s="20"/>
      <c r="H112" s="34"/>
      <c r="I112" s="20"/>
      <c r="J112" s="20"/>
      <c r="K112" s="11"/>
      <c r="L112" s="11"/>
      <c r="M112" s="11"/>
      <c r="N112" s="34">
        <v>0</v>
      </c>
      <c r="O112" s="20"/>
      <c r="P112" s="20"/>
      <c r="Q112" s="11">
        <v>0</v>
      </c>
      <c r="R112" s="34">
        <v>0</v>
      </c>
      <c r="S112" s="20"/>
      <c r="T112" s="34">
        <v>1000</v>
      </c>
      <c r="U112" s="20"/>
      <c r="V112" s="20"/>
      <c r="W112" s="20"/>
      <c r="X112" s="20"/>
    </row>
    <row r="113" spans="2:24" ht="12.75">
      <c r="B113" s="29" t="s">
        <v>165</v>
      </c>
      <c r="C113" s="20"/>
      <c r="D113" s="20"/>
      <c r="E113" s="20"/>
      <c r="F113" s="20"/>
      <c r="G113" s="20"/>
      <c r="H113" s="30">
        <f>H114</f>
        <v>132.72</v>
      </c>
      <c r="I113" s="20"/>
      <c r="J113" s="20"/>
      <c r="K113" s="6">
        <f>K114</f>
        <v>0</v>
      </c>
      <c r="L113" s="6">
        <f>L114</f>
        <v>1000</v>
      </c>
      <c r="M113" s="6">
        <f>M114</f>
        <v>1000</v>
      </c>
      <c r="N113" s="30">
        <v>0</v>
      </c>
      <c r="O113" s="20"/>
      <c r="P113" s="20"/>
      <c r="Q113" s="6">
        <v>0</v>
      </c>
      <c r="R113" s="30">
        <v>0</v>
      </c>
      <c r="S113" s="20"/>
      <c r="T113" s="30">
        <v>1000</v>
      </c>
      <c r="U113" s="20"/>
      <c r="V113" s="20"/>
      <c r="W113" s="20"/>
      <c r="X113" s="20"/>
    </row>
    <row r="114" spans="2:24" ht="12.75">
      <c r="B114" s="8" t="s">
        <v>107</v>
      </c>
      <c r="C114" s="8" t="s">
        <v>186</v>
      </c>
      <c r="D114" s="31" t="s">
        <v>109</v>
      </c>
      <c r="E114" s="20"/>
      <c r="F114" s="20"/>
      <c r="G114" s="20"/>
      <c r="H114" s="32">
        <v>132.72</v>
      </c>
      <c r="I114" s="20"/>
      <c r="J114" s="20"/>
      <c r="K114" s="9">
        <v>0</v>
      </c>
      <c r="L114" s="9">
        <v>1000</v>
      </c>
      <c r="M114" s="9">
        <v>1000</v>
      </c>
      <c r="N114" s="32">
        <v>0</v>
      </c>
      <c r="O114" s="20"/>
      <c r="P114" s="20"/>
      <c r="Q114" s="9">
        <v>0</v>
      </c>
      <c r="R114" s="32">
        <v>0</v>
      </c>
      <c r="S114" s="20"/>
      <c r="T114" s="32">
        <v>1000</v>
      </c>
      <c r="U114" s="20"/>
      <c r="V114" s="20"/>
      <c r="W114" s="20"/>
      <c r="X114" s="20"/>
    </row>
  </sheetData>
  <sheetProtection/>
  <mergeCells count="520">
    <mergeCell ref="D114:G114"/>
    <mergeCell ref="H114:J114"/>
    <mergeCell ref="N114:P114"/>
    <mergeCell ref="R114:S114"/>
    <mergeCell ref="T114:X114"/>
    <mergeCell ref="R11:S11"/>
    <mergeCell ref="N11:P11"/>
    <mergeCell ref="H11:J11"/>
    <mergeCell ref="D11:G11"/>
    <mergeCell ref="A90:H90"/>
    <mergeCell ref="B112:G112"/>
    <mergeCell ref="H112:J112"/>
    <mergeCell ref="N112:P112"/>
    <mergeCell ref="R112:S112"/>
    <mergeCell ref="T112:X112"/>
    <mergeCell ref="B113:G113"/>
    <mergeCell ref="H113:J113"/>
    <mergeCell ref="N113:P113"/>
    <mergeCell ref="R113:S113"/>
    <mergeCell ref="T113:X113"/>
    <mergeCell ref="B110:G110"/>
    <mergeCell ref="H110:J110"/>
    <mergeCell ref="N110:P110"/>
    <mergeCell ref="R110:S110"/>
    <mergeCell ref="T110:X110"/>
    <mergeCell ref="D111:G111"/>
    <mergeCell ref="H111:J111"/>
    <mergeCell ref="N111:P111"/>
    <mergeCell ref="R111:S111"/>
    <mergeCell ref="T111:X111"/>
    <mergeCell ref="D108:G108"/>
    <mergeCell ref="H108:J108"/>
    <mergeCell ref="N108:P108"/>
    <mergeCell ref="R108:S108"/>
    <mergeCell ref="T108:X108"/>
    <mergeCell ref="B109:G109"/>
    <mergeCell ref="H109:J109"/>
    <mergeCell ref="N109:P109"/>
    <mergeCell ref="R109:S109"/>
    <mergeCell ref="T109:X109"/>
    <mergeCell ref="B106:G106"/>
    <mergeCell ref="H106:J106"/>
    <mergeCell ref="N106:P106"/>
    <mergeCell ref="R106:S106"/>
    <mergeCell ref="T106:X106"/>
    <mergeCell ref="B107:G107"/>
    <mergeCell ref="H107:J107"/>
    <mergeCell ref="N107:P107"/>
    <mergeCell ref="R107:S107"/>
    <mergeCell ref="T107:X107"/>
    <mergeCell ref="D104:G104"/>
    <mergeCell ref="H104:J104"/>
    <mergeCell ref="N104:P104"/>
    <mergeCell ref="R104:S104"/>
    <mergeCell ref="T104:X104"/>
    <mergeCell ref="D105:G105"/>
    <mergeCell ref="H105:J105"/>
    <mergeCell ref="N105:P105"/>
    <mergeCell ref="R105:S105"/>
    <mergeCell ref="T105:X105"/>
    <mergeCell ref="D102:G102"/>
    <mergeCell ref="H102:J102"/>
    <mergeCell ref="N102:P102"/>
    <mergeCell ref="R102:S102"/>
    <mergeCell ref="T102:X102"/>
    <mergeCell ref="D103:G103"/>
    <mergeCell ref="H103:J103"/>
    <mergeCell ref="N103:P103"/>
    <mergeCell ref="R103:S103"/>
    <mergeCell ref="T103:X103"/>
    <mergeCell ref="B100:G100"/>
    <mergeCell ref="H100:J100"/>
    <mergeCell ref="N100:P100"/>
    <mergeCell ref="R100:S100"/>
    <mergeCell ref="T100:X100"/>
    <mergeCell ref="D101:G101"/>
    <mergeCell ref="H101:J101"/>
    <mergeCell ref="N101:P101"/>
    <mergeCell ref="R101:S101"/>
    <mergeCell ref="T101:X101"/>
    <mergeCell ref="B99:G99"/>
    <mergeCell ref="H99:J99"/>
    <mergeCell ref="N99:P99"/>
    <mergeCell ref="R99:S99"/>
    <mergeCell ref="T99:X99"/>
    <mergeCell ref="E4:N5"/>
    <mergeCell ref="D97:G97"/>
    <mergeCell ref="H97:J97"/>
    <mergeCell ref="N97:P97"/>
    <mergeCell ref="R97:S97"/>
    <mergeCell ref="T97:X97"/>
    <mergeCell ref="D98:G98"/>
    <mergeCell ref="H98:J98"/>
    <mergeCell ref="N98:P98"/>
    <mergeCell ref="R98:S98"/>
    <mergeCell ref="T98:X98"/>
    <mergeCell ref="B95:G95"/>
    <mergeCell ref="H95:J95"/>
    <mergeCell ref="N95:P95"/>
    <mergeCell ref="R95:S95"/>
    <mergeCell ref="T95:X95"/>
    <mergeCell ref="B96:G96"/>
    <mergeCell ref="H96:J96"/>
    <mergeCell ref="N96:P96"/>
    <mergeCell ref="R96:S96"/>
    <mergeCell ref="T96:X96"/>
    <mergeCell ref="B93:G93"/>
    <mergeCell ref="H93:J93"/>
    <mergeCell ref="N93:P93"/>
    <mergeCell ref="R93:S93"/>
    <mergeCell ref="T93:X93"/>
    <mergeCell ref="D94:G94"/>
    <mergeCell ref="H94:J94"/>
    <mergeCell ref="N94:P94"/>
    <mergeCell ref="R94:S94"/>
    <mergeCell ref="T94:X94"/>
    <mergeCell ref="D89:G89"/>
    <mergeCell ref="H89:J89"/>
    <mergeCell ref="N89:P89"/>
    <mergeCell ref="R89:S89"/>
    <mergeCell ref="T89:X89"/>
    <mergeCell ref="B92:G92"/>
    <mergeCell ref="H92:J92"/>
    <mergeCell ref="N92:P92"/>
    <mergeCell ref="R92:S92"/>
    <mergeCell ref="T92:X92"/>
    <mergeCell ref="D87:G87"/>
    <mergeCell ref="H87:J87"/>
    <mergeCell ref="N87:P87"/>
    <mergeCell ref="R87:S87"/>
    <mergeCell ref="T87:X87"/>
    <mergeCell ref="D88:G88"/>
    <mergeCell ref="H88:J88"/>
    <mergeCell ref="N88:P88"/>
    <mergeCell ref="R88:S88"/>
    <mergeCell ref="T88:X88"/>
    <mergeCell ref="D85:G85"/>
    <mergeCell ref="H85:J85"/>
    <mergeCell ref="N85:P85"/>
    <mergeCell ref="R85:S85"/>
    <mergeCell ref="T85:X85"/>
    <mergeCell ref="D86:G86"/>
    <mergeCell ref="H86:J86"/>
    <mergeCell ref="N86:P86"/>
    <mergeCell ref="R86:S86"/>
    <mergeCell ref="T86:X86"/>
    <mergeCell ref="D83:G83"/>
    <mergeCell ref="H83:J83"/>
    <mergeCell ref="N83:P83"/>
    <mergeCell ref="R83:S83"/>
    <mergeCell ref="T83:X83"/>
    <mergeCell ref="D84:G84"/>
    <mergeCell ref="H84:J84"/>
    <mergeCell ref="N84:P84"/>
    <mergeCell ref="R84:S84"/>
    <mergeCell ref="T84:X84"/>
    <mergeCell ref="D81:G81"/>
    <mergeCell ref="H81:J81"/>
    <mergeCell ref="N81:P81"/>
    <mergeCell ref="R81:S81"/>
    <mergeCell ref="T81:X81"/>
    <mergeCell ref="D82:G82"/>
    <mergeCell ref="H82:J82"/>
    <mergeCell ref="N82:P82"/>
    <mergeCell ref="R82:S82"/>
    <mergeCell ref="T82:X82"/>
    <mergeCell ref="D79:G79"/>
    <mergeCell ref="H79:J79"/>
    <mergeCell ref="N79:P79"/>
    <mergeCell ref="R79:S79"/>
    <mergeCell ref="T79:X79"/>
    <mergeCell ref="D80:G80"/>
    <mergeCell ref="H80:J80"/>
    <mergeCell ref="N80:P80"/>
    <mergeCell ref="R80:S80"/>
    <mergeCell ref="T80:X80"/>
    <mergeCell ref="D77:G77"/>
    <mergeCell ref="H77:J77"/>
    <mergeCell ref="N77:P77"/>
    <mergeCell ref="R77:S77"/>
    <mergeCell ref="T77:X77"/>
    <mergeCell ref="D78:G78"/>
    <mergeCell ref="H78:J78"/>
    <mergeCell ref="N78:P78"/>
    <mergeCell ref="R78:S78"/>
    <mergeCell ref="T78:X78"/>
    <mergeCell ref="D75:G75"/>
    <mergeCell ref="H75:J75"/>
    <mergeCell ref="N75:P75"/>
    <mergeCell ref="R75:S75"/>
    <mergeCell ref="T75:X75"/>
    <mergeCell ref="D76:G76"/>
    <mergeCell ref="H76:J76"/>
    <mergeCell ref="N76:P76"/>
    <mergeCell ref="R76:S76"/>
    <mergeCell ref="T76:X76"/>
    <mergeCell ref="D73:G73"/>
    <mergeCell ref="H73:J73"/>
    <mergeCell ref="N73:P73"/>
    <mergeCell ref="R73:S73"/>
    <mergeCell ref="T73:X73"/>
    <mergeCell ref="D74:G74"/>
    <mergeCell ref="H74:J74"/>
    <mergeCell ref="N74:P74"/>
    <mergeCell ref="R74:S74"/>
    <mergeCell ref="T74:X74"/>
    <mergeCell ref="D71:G71"/>
    <mergeCell ref="H71:J71"/>
    <mergeCell ref="N71:P71"/>
    <mergeCell ref="R71:S71"/>
    <mergeCell ref="T71:X71"/>
    <mergeCell ref="D72:G72"/>
    <mergeCell ref="H72:J72"/>
    <mergeCell ref="N72:P72"/>
    <mergeCell ref="R72:S72"/>
    <mergeCell ref="T72:X72"/>
    <mergeCell ref="D69:G69"/>
    <mergeCell ref="H69:J69"/>
    <mergeCell ref="N69:P69"/>
    <mergeCell ref="R69:S69"/>
    <mergeCell ref="T69:X69"/>
    <mergeCell ref="D70:G70"/>
    <mergeCell ref="H70:J70"/>
    <mergeCell ref="N70:P70"/>
    <mergeCell ref="R70:S70"/>
    <mergeCell ref="T70:X70"/>
    <mergeCell ref="D67:G67"/>
    <mergeCell ref="H67:J67"/>
    <mergeCell ref="N67:P67"/>
    <mergeCell ref="R67:S67"/>
    <mergeCell ref="T67:X67"/>
    <mergeCell ref="D68:G68"/>
    <mergeCell ref="H68:J68"/>
    <mergeCell ref="N68:P68"/>
    <mergeCell ref="R68:S68"/>
    <mergeCell ref="T68:X68"/>
    <mergeCell ref="D65:G65"/>
    <mergeCell ref="H65:J65"/>
    <mergeCell ref="N65:P65"/>
    <mergeCell ref="R65:S65"/>
    <mergeCell ref="T65:X65"/>
    <mergeCell ref="D66:G66"/>
    <mergeCell ref="H66:J66"/>
    <mergeCell ref="N66:P66"/>
    <mergeCell ref="R66:S66"/>
    <mergeCell ref="T66:X66"/>
    <mergeCell ref="B63:G63"/>
    <mergeCell ref="H63:J63"/>
    <mergeCell ref="N63:P63"/>
    <mergeCell ref="R63:S63"/>
    <mergeCell ref="T63:X63"/>
    <mergeCell ref="D64:G64"/>
    <mergeCell ref="H64:J64"/>
    <mergeCell ref="N64:P64"/>
    <mergeCell ref="R64:S64"/>
    <mergeCell ref="T64:X64"/>
    <mergeCell ref="D61:G61"/>
    <mergeCell ref="H61:J61"/>
    <mergeCell ref="N61:P61"/>
    <mergeCell ref="R61:S61"/>
    <mergeCell ref="T61:X61"/>
    <mergeCell ref="D62:G62"/>
    <mergeCell ref="H62:J62"/>
    <mergeCell ref="N62:P62"/>
    <mergeCell ref="R62:S62"/>
    <mergeCell ref="T62:X62"/>
    <mergeCell ref="D59:G59"/>
    <mergeCell ref="H59:J59"/>
    <mergeCell ref="N59:P59"/>
    <mergeCell ref="R59:S59"/>
    <mergeCell ref="T59:X59"/>
    <mergeCell ref="D60:G60"/>
    <mergeCell ref="H60:J60"/>
    <mergeCell ref="N60:P60"/>
    <mergeCell ref="R60:S60"/>
    <mergeCell ref="T60:X60"/>
    <mergeCell ref="D57:G57"/>
    <mergeCell ref="H57:J57"/>
    <mergeCell ref="N57:P57"/>
    <mergeCell ref="R57:S57"/>
    <mergeCell ref="T57:X57"/>
    <mergeCell ref="D58:G58"/>
    <mergeCell ref="H58:J58"/>
    <mergeCell ref="N58:P58"/>
    <mergeCell ref="R58:S58"/>
    <mergeCell ref="T58:X58"/>
    <mergeCell ref="D55:G55"/>
    <mergeCell ref="H55:J55"/>
    <mergeCell ref="N55:P55"/>
    <mergeCell ref="R55:S55"/>
    <mergeCell ref="T55:X55"/>
    <mergeCell ref="D56:G56"/>
    <mergeCell ref="H56:J56"/>
    <mergeCell ref="N56:P56"/>
    <mergeCell ref="R56:S56"/>
    <mergeCell ref="T56:X56"/>
    <mergeCell ref="D53:G53"/>
    <mergeCell ref="H53:J53"/>
    <mergeCell ref="N53:P53"/>
    <mergeCell ref="R53:S53"/>
    <mergeCell ref="T53:X53"/>
    <mergeCell ref="D54:G54"/>
    <mergeCell ref="H54:J54"/>
    <mergeCell ref="N54:P54"/>
    <mergeCell ref="R54:S54"/>
    <mergeCell ref="T54:X54"/>
    <mergeCell ref="D51:G51"/>
    <mergeCell ref="H51:J51"/>
    <mergeCell ref="N51:P51"/>
    <mergeCell ref="R51:S51"/>
    <mergeCell ref="T51:X51"/>
    <mergeCell ref="D52:G52"/>
    <mergeCell ref="H52:J52"/>
    <mergeCell ref="N52:P52"/>
    <mergeCell ref="R52:S52"/>
    <mergeCell ref="T52:X52"/>
    <mergeCell ref="D49:G49"/>
    <mergeCell ref="H49:J49"/>
    <mergeCell ref="N49:P49"/>
    <mergeCell ref="R49:S49"/>
    <mergeCell ref="T49:X49"/>
    <mergeCell ref="D50:G50"/>
    <mergeCell ref="H50:J50"/>
    <mergeCell ref="N50:P50"/>
    <mergeCell ref="R50:S50"/>
    <mergeCell ref="T50:X50"/>
    <mergeCell ref="D47:G47"/>
    <mergeCell ref="H47:J47"/>
    <mergeCell ref="N47:P47"/>
    <mergeCell ref="R47:S47"/>
    <mergeCell ref="T47:X47"/>
    <mergeCell ref="B48:G48"/>
    <mergeCell ref="H48:J48"/>
    <mergeCell ref="N48:P48"/>
    <mergeCell ref="R48:S48"/>
    <mergeCell ref="T48:X48"/>
    <mergeCell ref="D45:G45"/>
    <mergeCell ref="H45:J45"/>
    <mergeCell ref="N45:P45"/>
    <mergeCell ref="R45:S45"/>
    <mergeCell ref="T45:X45"/>
    <mergeCell ref="D46:G46"/>
    <mergeCell ref="H46:J46"/>
    <mergeCell ref="N46:P46"/>
    <mergeCell ref="R46:S46"/>
    <mergeCell ref="T46:X46"/>
    <mergeCell ref="D43:G43"/>
    <mergeCell ref="H43:J43"/>
    <mergeCell ref="N43:P43"/>
    <mergeCell ref="R43:S43"/>
    <mergeCell ref="T43:X43"/>
    <mergeCell ref="D44:G44"/>
    <mergeCell ref="H44:J44"/>
    <mergeCell ref="N44:P44"/>
    <mergeCell ref="R44:S44"/>
    <mergeCell ref="T44:X44"/>
    <mergeCell ref="B41:G41"/>
    <mergeCell ref="H41:J41"/>
    <mergeCell ref="N41:P41"/>
    <mergeCell ref="R41:S41"/>
    <mergeCell ref="T41:X41"/>
    <mergeCell ref="B42:G42"/>
    <mergeCell ref="H42:J42"/>
    <mergeCell ref="N42:P42"/>
    <mergeCell ref="R42:S42"/>
    <mergeCell ref="T42:X42"/>
    <mergeCell ref="D39:G39"/>
    <mergeCell ref="H39:J39"/>
    <mergeCell ref="N39:P39"/>
    <mergeCell ref="R39:S39"/>
    <mergeCell ref="T39:X39"/>
    <mergeCell ref="D40:G40"/>
    <mergeCell ref="H40:J40"/>
    <mergeCell ref="N40:P40"/>
    <mergeCell ref="R40:S40"/>
    <mergeCell ref="T40:X40"/>
    <mergeCell ref="D37:G37"/>
    <mergeCell ref="H37:J37"/>
    <mergeCell ref="N37:P37"/>
    <mergeCell ref="R37:S37"/>
    <mergeCell ref="T37:X37"/>
    <mergeCell ref="D38:G38"/>
    <mergeCell ref="H38:J38"/>
    <mergeCell ref="N38:P38"/>
    <mergeCell ref="R38:S38"/>
    <mergeCell ref="T38:X38"/>
    <mergeCell ref="D35:G35"/>
    <mergeCell ref="H35:J35"/>
    <mergeCell ref="N35:P35"/>
    <mergeCell ref="R35:S35"/>
    <mergeCell ref="T35:X35"/>
    <mergeCell ref="D36:G36"/>
    <mergeCell ref="H36:J36"/>
    <mergeCell ref="N36:P36"/>
    <mergeCell ref="R36:S36"/>
    <mergeCell ref="T36:X36"/>
    <mergeCell ref="D33:G33"/>
    <mergeCell ref="H33:J33"/>
    <mergeCell ref="N33:P33"/>
    <mergeCell ref="R33:S33"/>
    <mergeCell ref="T33:X33"/>
    <mergeCell ref="D34:G34"/>
    <mergeCell ref="H34:J34"/>
    <mergeCell ref="N34:P34"/>
    <mergeCell ref="R34:S34"/>
    <mergeCell ref="T34:X34"/>
    <mergeCell ref="D31:G31"/>
    <mergeCell ref="H31:J31"/>
    <mergeCell ref="N31:P31"/>
    <mergeCell ref="R31:S31"/>
    <mergeCell ref="T31:X31"/>
    <mergeCell ref="D32:G32"/>
    <mergeCell ref="H32:J32"/>
    <mergeCell ref="N32:P32"/>
    <mergeCell ref="R32:S32"/>
    <mergeCell ref="T32:X32"/>
    <mergeCell ref="D29:G29"/>
    <mergeCell ref="H29:J29"/>
    <mergeCell ref="N29:P29"/>
    <mergeCell ref="R29:S29"/>
    <mergeCell ref="T29:X29"/>
    <mergeCell ref="D30:G30"/>
    <mergeCell ref="H30:J30"/>
    <mergeCell ref="N30:P30"/>
    <mergeCell ref="R30:S30"/>
    <mergeCell ref="T30:X30"/>
    <mergeCell ref="D27:G27"/>
    <mergeCell ref="H27:J27"/>
    <mergeCell ref="N27:P27"/>
    <mergeCell ref="R27:S27"/>
    <mergeCell ref="T27:X27"/>
    <mergeCell ref="D28:G28"/>
    <mergeCell ref="H28:J28"/>
    <mergeCell ref="N28:P28"/>
    <mergeCell ref="R28:S28"/>
    <mergeCell ref="T28:X28"/>
    <mergeCell ref="D25:G25"/>
    <mergeCell ref="H25:J25"/>
    <mergeCell ref="N25:P25"/>
    <mergeCell ref="R25:S25"/>
    <mergeCell ref="T25:X25"/>
    <mergeCell ref="D26:G26"/>
    <mergeCell ref="H26:J26"/>
    <mergeCell ref="N26:P26"/>
    <mergeCell ref="R26:S26"/>
    <mergeCell ref="T26:X26"/>
    <mergeCell ref="D23:G23"/>
    <mergeCell ref="H23:J23"/>
    <mergeCell ref="N23:P23"/>
    <mergeCell ref="R23:S23"/>
    <mergeCell ref="T23:X23"/>
    <mergeCell ref="D24:G24"/>
    <mergeCell ref="H24:J24"/>
    <mergeCell ref="N24:P24"/>
    <mergeCell ref="R24:S24"/>
    <mergeCell ref="T24:X24"/>
    <mergeCell ref="D21:G21"/>
    <mergeCell ref="H21:J21"/>
    <mergeCell ref="N21:P21"/>
    <mergeCell ref="R21:S21"/>
    <mergeCell ref="T21:X21"/>
    <mergeCell ref="D22:G22"/>
    <mergeCell ref="H22:J22"/>
    <mergeCell ref="N22:P22"/>
    <mergeCell ref="R22:S22"/>
    <mergeCell ref="T22:X22"/>
    <mergeCell ref="D19:G19"/>
    <mergeCell ref="H19:J19"/>
    <mergeCell ref="N19:P19"/>
    <mergeCell ref="R19:S19"/>
    <mergeCell ref="T19:X19"/>
    <mergeCell ref="D20:G20"/>
    <mergeCell ref="H20:J20"/>
    <mergeCell ref="N20:P20"/>
    <mergeCell ref="R20:S20"/>
    <mergeCell ref="T20:X20"/>
    <mergeCell ref="D17:G17"/>
    <mergeCell ref="H17:J17"/>
    <mergeCell ref="N17:P17"/>
    <mergeCell ref="R17:S17"/>
    <mergeCell ref="T17:X17"/>
    <mergeCell ref="D18:G18"/>
    <mergeCell ref="H18:J18"/>
    <mergeCell ref="N18:P18"/>
    <mergeCell ref="R18:S18"/>
    <mergeCell ref="T18:X18"/>
    <mergeCell ref="B15:G15"/>
    <mergeCell ref="H15:J15"/>
    <mergeCell ref="N15:P15"/>
    <mergeCell ref="R15:S15"/>
    <mergeCell ref="T15:X15"/>
    <mergeCell ref="B16:G16"/>
    <mergeCell ref="H16:J16"/>
    <mergeCell ref="N16:P16"/>
    <mergeCell ref="R16:S16"/>
    <mergeCell ref="T16:X16"/>
    <mergeCell ref="B13:G13"/>
    <mergeCell ref="H13:J13"/>
    <mergeCell ref="N13:P13"/>
    <mergeCell ref="R13:S13"/>
    <mergeCell ref="T13:X13"/>
    <mergeCell ref="D14:G14"/>
    <mergeCell ref="H14:J14"/>
    <mergeCell ref="N14:P14"/>
    <mergeCell ref="R14:S14"/>
    <mergeCell ref="T14:X14"/>
    <mergeCell ref="B12:G12"/>
    <mergeCell ref="H12:J12"/>
    <mergeCell ref="N12:P12"/>
    <mergeCell ref="R12:S12"/>
    <mergeCell ref="T12:X12"/>
    <mergeCell ref="T11:X11"/>
    <mergeCell ref="I7:O7"/>
    <mergeCell ref="I9:O9"/>
    <mergeCell ref="B2:F2"/>
    <mergeCell ref="X2:Z2"/>
    <mergeCell ref="B3:E3"/>
    <mergeCell ref="S3:U3"/>
    <mergeCell ref="X3:Z3"/>
    <mergeCell ref="B4:D4"/>
  </mergeCells>
  <printOptions/>
  <pageMargins left="0" right="0" top="0" bottom="0.39375000000000004" header="0" footer="0"/>
  <pageSetup horizontalDpi="300" verticalDpi="300" orientation="portrait" paperSize="9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20"/>
  <sheetViews>
    <sheetView showGridLines="0" tabSelected="1" zoomScalePageLayoutView="0" workbookViewId="0" topLeftCell="A1">
      <selection activeCell="H13" sqref="H13"/>
    </sheetView>
  </sheetViews>
  <sheetFormatPr defaultColWidth="9.140625" defaultRowHeight="12.75"/>
  <cols>
    <col min="1" max="1" width="1.28515625" style="0" customWidth="1"/>
    <col min="2" max="2" width="6.7109375" style="0" customWidth="1"/>
    <col min="3" max="3" width="8.00390625" style="0" customWidth="1"/>
    <col min="4" max="4" width="44.28125" style="0" customWidth="1"/>
    <col min="5" max="7" width="12.140625" style="0" hidden="1" customWidth="1"/>
    <col min="8" max="8" width="12.140625" style="0" customWidth="1"/>
    <col min="9" max="10" width="10.8515625" style="0" hidden="1" customWidth="1"/>
    <col min="11" max="11" width="13.421875" style="0" hidden="1" customWidth="1"/>
    <col min="12" max="12" width="17.140625" style="0" hidden="1" customWidth="1"/>
    <col min="13" max="13" width="9.57421875" style="0" hidden="1" customWidth="1"/>
    <col min="14" max="14" width="0" style="0" hidden="1" customWidth="1"/>
    <col min="15" max="15" width="0.9921875" style="0" customWidth="1"/>
  </cols>
  <sheetData>
    <row r="1" spans="2:13" ht="70.5" customHeight="1">
      <c r="B1" s="2" t="s">
        <v>3</v>
      </c>
      <c r="C1" s="2" t="s">
        <v>4</v>
      </c>
      <c r="D1" s="2" t="s">
        <v>187</v>
      </c>
      <c r="E1" s="3" t="s">
        <v>223</v>
      </c>
      <c r="F1" s="3" t="s">
        <v>6</v>
      </c>
      <c r="G1" s="3" t="s">
        <v>7</v>
      </c>
      <c r="H1" s="43" t="s">
        <v>228</v>
      </c>
      <c r="I1" s="28"/>
      <c r="J1" s="28"/>
      <c r="K1" s="3" t="s">
        <v>10</v>
      </c>
      <c r="L1" s="3" t="s">
        <v>11</v>
      </c>
      <c r="M1" s="3" t="s">
        <v>12</v>
      </c>
    </row>
    <row r="2" spans="2:13" ht="12.75">
      <c r="B2" s="26" t="s">
        <v>13</v>
      </c>
      <c r="C2" s="20"/>
      <c r="D2" s="20"/>
      <c r="E2" s="4"/>
      <c r="F2" s="4"/>
      <c r="G2" s="4"/>
      <c r="H2" s="4"/>
      <c r="I2" s="4">
        <v>0</v>
      </c>
      <c r="J2" s="4">
        <v>3167439.86</v>
      </c>
      <c r="K2" s="4">
        <v>0</v>
      </c>
      <c r="L2" s="4">
        <v>2848063.8</v>
      </c>
      <c r="M2" s="5">
        <v>0.527</v>
      </c>
    </row>
    <row r="3" spans="2:13" ht="12.75">
      <c r="B3" s="29" t="s">
        <v>93</v>
      </c>
      <c r="C3" s="20"/>
      <c r="D3" s="20"/>
      <c r="E3" s="6">
        <f>SUM(E4:E7)</f>
        <v>17500.88</v>
      </c>
      <c r="F3" s="6">
        <f>SUM(F4:F7)</f>
        <v>4306</v>
      </c>
      <c r="G3" s="6">
        <f>SUM(G4:G7)</f>
        <v>13194.880000000001</v>
      </c>
      <c r="H3" s="6">
        <f>SUM(H4:H7)</f>
        <v>3915.33</v>
      </c>
      <c r="I3" s="6">
        <v>0</v>
      </c>
      <c r="J3" s="6">
        <v>4306</v>
      </c>
      <c r="K3" s="6">
        <v>0</v>
      </c>
      <c r="L3" s="6">
        <v>13194.88</v>
      </c>
      <c r="M3" s="7">
        <v>0.246</v>
      </c>
    </row>
    <row r="4" spans="2:13" ht="12.75">
      <c r="B4" s="8" t="s">
        <v>188</v>
      </c>
      <c r="C4" s="8" t="s">
        <v>189</v>
      </c>
      <c r="D4" s="8" t="s">
        <v>190</v>
      </c>
      <c r="E4" s="9">
        <v>8000</v>
      </c>
      <c r="F4" s="9">
        <v>3416</v>
      </c>
      <c r="G4" s="9">
        <v>4584</v>
      </c>
      <c r="H4" s="9">
        <v>929.06</v>
      </c>
      <c r="I4" s="9">
        <v>0</v>
      </c>
      <c r="J4" s="9">
        <v>3416</v>
      </c>
      <c r="K4" s="9">
        <v>0</v>
      </c>
      <c r="L4" s="9">
        <v>4584</v>
      </c>
      <c r="M4" s="10">
        <v>0.427</v>
      </c>
    </row>
    <row r="5" spans="2:13" ht="12.75">
      <c r="B5" s="8" t="s">
        <v>191</v>
      </c>
      <c r="C5" s="8" t="s">
        <v>192</v>
      </c>
      <c r="D5" s="8" t="s">
        <v>193</v>
      </c>
      <c r="E5" s="9">
        <v>7000</v>
      </c>
      <c r="F5" s="9">
        <v>890</v>
      </c>
      <c r="G5" s="9">
        <v>6110</v>
      </c>
      <c r="H5" s="9">
        <v>2654.46</v>
      </c>
      <c r="I5" s="9">
        <v>0</v>
      </c>
      <c r="J5" s="9">
        <v>890</v>
      </c>
      <c r="K5" s="9">
        <v>0</v>
      </c>
      <c r="L5" s="9">
        <v>6110</v>
      </c>
      <c r="M5" s="10">
        <v>0.127</v>
      </c>
    </row>
    <row r="6" spans="2:13" ht="12.75">
      <c r="B6" s="8" t="s">
        <v>191</v>
      </c>
      <c r="C6" s="8" t="s">
        <v>194</v>
      </c>
      <c r="D6" s="8" t="s">
        <v>195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10">
        <v>0</v>
      </c>
    </row>
    <row r="7" spans="2:13" ht="12.75">
      <c r="B7" s="8" t="s">
        <v>196</v>
      </c>
      <c r="C7" s="8" t="s">
        <v>197</v>
      </c>
      <c r="D7" s="8" t="s">
        <v>198</v>
      </c>
      <c r="E7" s="9">
        <v>2500.88</v>
      </c>
      <c r="F7" s="9">
        <v>0</v>
      </c>
      <c r="G7" s="9">
        <v>2500.88</v>
      </c>
      <c r="H7" s="9">
        <v>331.81</v>
      </c>
      <c r="I7" s="9">
        <v>0</v>
      </c>
      <c r="J7" s="9">
        <v>0</v>
      </c>
      <c r="K7" s="9">
        <v>0</v>
      </c>
      <c r="L7" s="9">
        <v>2500.88</v>
      </c>
      <c r="M7" s="10">
        <v>0</v>
      </c>
    </row>
    <row r="8" spans="2:13" ht="12.75">
      <c r="B8" s="29" t="s">
        <v>14</v>
      </c>
      <c r="C8" s="20"/>
      <c r="D8" s="20"/>
      <c r="E8" s="6">
        <v>112000</v>
      </c>
      <c r="F8" s="6">
        <v>81893.75</v>
      </c>
      <c r="G8" s="6">
        <v>30106.25</v>
      </c>
      <c r="H8" s="6">
        <f>H9</f>
        <v>19244.8</v>
      </c>
      <c r="I8" s="6">
        <v>0</v>
      </c>
      <c r="J8" s="6">
        <v>81893.75</v>
      </c>
      <c r="K8" s="6">
        <v>0</v>
      </c>
      <c r="L8" s="6">
        <v>30106.25</v>
      </c>
      <c r="M8" s="7">
        <v>0.731</v>
      </c>
    </row>
    <row r="9" spans="2:13" ht="12.75">
      <c r="B9" s="8" t="s">
        <v>199</v>
      </c>
      <c r="C9" s="8" t="s">
        <v>200</v>
      </c>
      <c r="D9" s="8" t="s">
        <v>201</v>
      </c>
      <c r="E9" s="9">
        <v>112000</v>
      </c>
      <c r="F9" s="9">
        <v>81893.75</v>
      </c>
      <c r="G9" s="9">
        <v>30106.25</v>
      </c>
      <c r="H9" s="9">
        <v>19244.8</v>
      </c>
      <c r="I9" s="9">
        <v>0</v>
      </c>
      <c r="J9" s="9">
        <v>81893.75</v>
      </c>
      <c r="K9" s="9">
        <v>0</v>
      </c>
      <c r="L9" s="9">
        <v>30106.25</v>
      </c>
      <c r="M9" s="10">
        <v>0.731</v>
      </c>
    </row>
    <row r="10" spans="2:13" ht="12.75">
      <c r="B10" s="29" t="s">
        <v>123</v>
      </c>
      <c r="C10" s="20"/>
      <c r="D10" s="20"/>
      <c r="E10" s="6">
        <f>SUM(E11:E17)</f>
        <v>5886002.78</v>
      </c>
      <c r="F10" s="6">
        <f>SUM(F11:F17)</f>
        <v>3074640.1100000003</v>
      </c>
      <c r="G10" s="6">
        <f>SUM(G11:G17)</f>
        <v>2811362.6699999995</v>
      </c>
      <c r="H10" s="6">
        <f>SUM(H11:H17)</f>
        <v>917322.85</v>
      </c>
      <c r="I10" s="6">
        <v>0</v>
      </c>
      <c r="J10" s="6">
        <v>3074640.11</v>
      </c>
      <c r="K10" s="6">
        <v>0</v>
      </c>
      <c r="L10" s="6">
        <v>2811362.67</v>
      </c>
      <c r="M10" s="7">
        <v>0.522</v>
      </c>
    </row>
    <row r="11" spans="2:13" ht="12.75">
      <c r="B11" s="8" t="s">
        <v>202</v>
      </c>
      <c r="C11" s="8" t="s">
        <v>203</v>
      </c>
      <c r="D11" s="8" t="s">
        <v>204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10">
        <v>0</v>
      </c>
    </row>
    <row r="12" spans="2:13" ht="12.75">
      <c r="B12" s="8" t="s">
        <v>205</v>
      </c>
      <c r="C12" s="8" t="s">
        <v>206</v>
      </c>
      <c r="D12" s="8" t="s">
        <v>207</v>
      </c>
      <c r="E12" s="9">
        <v>110000</v>
      </c>
      <c r="F12" s="9">
        <v>0</v>
      </c>
      <c r="G12" s="9">
        <v>110000</v>
      </c>
      <c r="H12" s="9">
        <v>6636.15</v>
      </c>
      <c r="I12" s="9">
        <v>0</v>
      </c>
      <c r="J12" s="9">
        <v>0</v>
      </c>
      <c r="K12" s="9">
        <v>0</v>
      </c>
      <c r="L12" s="9">
        <v>110000</v>
      </c>
      <c r="M12" s="10">
        <v>0</v>
      </c>
    </row>
    <row r="13" spans="2:13" ht="22.5">
      <c r="B13" s="8" t="s">
        <v>208</v>
      </c>
      <c r="C13" s="8" t="s">
        <v>209</v>
      </c>
      <c r="D13" s="8" t="s">
        <v>210</v>
      </c>
      <c r="E13" s="9">
        <v>5411830</v>
      </c>
      <c r="F13" s="9">
        <v>2896408.37</v>
      </c>
      <c r="G13" s="9">
        <v>2515421.63</v>
      </c>
      <c r="H13" s="9">
        <v>850961.44</v>
      </c>
      <c r="I13" s="9">
        <v>0</v>
      </c>
      <c r="J13" s="9">
        <v>2896408.37</v>
      </c>
      <c r="K13" s="9">
        <v>0</v>
      </c>
      <c r="L13" s="9">
        <v>2515421.63</v>
      </c>
      <c r="M13" s="10">
        <v>0.535</v>
      </c>
    </row>
    <row r="14" spans="2:13" ht="22.5">
      <c r="B14" s="8" t="s">
        <v>208</v>
      </c>
      <c r="C14" s="8" t="s">
        <v>211</v>
      </c>
      <c r="D14" s="8" t="s">
        <v>210</v>
      </c>
      <c r="E14" s="9">
        <v>60000</v>
      </c>
      <c r="F14" s="9">
        <v>170231.74</v>
      </c>
      <c r="G14" s="9">
        <v>-110231.74</v>
      </c>
      <c r="H14" s="9">
        <v>33180.7</v>
      </c>
      <c r="I14" s="9">
        <v>0</v>
      </c>
      <c r="J14" s="9">
        <v>170231.74</v>
      </c>
      <c r="K14" s="9">
        <v>0</v>
      </c>
      <c r="L14" s="9">
        <v>-110231.74</v>
      </c>
      <c r="M14" s="10">
        <v>2.837</v>
      </c>
    </row>
    <row r="15" spans="2:13" ht="22.5">
      <c r="B15" s="8" t="s">
        <v>212</v>
      </c>
      <c r="C15" s="8" t="s">
        <v>213</v>
      </c>
      <c r="D15" s="8" t="s">
        <v>214</v>
      </c>
      <c r="E15" s="9">
        <v>200000</v>
      </c>
      <c r="F15" s="9">
        <v>0</v>
      </c>
      <c r="G15" s="9">
        <v>200000</v>
      </c>
      <c r="H15" s="9">
        <v>13272.28</v>
      </c>
      <c r="I15" s="9">
        <v>0</v>
      </c>
      <c r="J15" s="9">
        <v>0</v>
      </c>
      <c r="K15" s="9">
        <v>0</v>
      </c>
      <c r="L15" s="9">
        <v>200000</v>
      </c>
      <c r="M15" s="10">
        <v>0</v>
      </c>
    </row>
    <row r="16" spans="2:13" ht="12.75">
      <c r="B16" s="8" t="s">
        <v>215</v>
      </c>
      <c r="C16" s="8" t="s">
        <v>216</v>
      </c>
      <c r="D16" s="8" t="s">
        <v>217</v>
      </c>
      <c r="E16" s="9">
        <v>0</v>
      </c>
      <c r="F16" s="9">
        <v>8000</v>
      </c>
      <c r="G16" s="9">
        <v>-8000</v>
      </c>
      <c r="H16" s="9">
        <v>0</v>
      </c>
      <c r="I16" s="9">
        <v>0</v>
      </c>
      <c r="J16" s="9">
        <v>8000</v>
      </c>
      <c r="K16" s="9">
        <v>0</v>
      </c>
      <c r="L16" s="9">
        <v>-8000</v>
      </c>
      <c r="M16" s="10">
        <v>0</v>
      </c>
    </row>
    <row r="17" spans="2:13" ht="12.75">
      <c r="B17" s="8" t="s">
        <v>196</v>
      </c>
      <c r="C17" s="8" t="s">
        <v>218</v>
      </c>
      <c r="D17" s="8" t="s">
        <v>198</v>
      </c>
      <c r="E17" s="9">
        <v>104172.78</v>
      </c>
      <c r="F17" s="9">
        <v>0</v>
      </c>
      <c r="G17" s="9">
        <v>104172.78</v>
      </c>
      <c r="H17" s="9">
        <v>13272.28</v>
      </c>
      <c r="I17" s="9">
        <v>0</v>
      </c>
      <c r="J17" s="9">
        <v>0</v>
      </c>
      <c r="K17" s="9">
        <v>0</v>
      </c>
      <c r="L17" s="9">
        <v>104172.78</v>
      </c>
      <c r="M17" s="10">
        <v>0</v>
      </c>
    </row>
    <row r="18" spans="2:13" ht="12.75">
      <c r="B18" s="33" t="s">
        <v>92</v>
      </c>
      <c r="C18" s="20"/>
      <c r="D18" s="20"/>
      <c r="E18" s="11"/>
      <c r="F18" s="11"/>
      <c r="G18" s="11"/>
      <c r="H18" s="11"/>
      <c r="I18" s="11">
        <v>0</v>
      </c>
      <c r="J18" s="11">
        <v>6600</v>
      </c>
      <c r="K18" s="11">
        <v>0</v>
      </c>
      <c r="L18" s="11">
        <v>-6600</v>
      </c>
      <c r="M18" s="12">
        <v>0</v>
      </c>
    </row>
    <row r="19" spans="2:13" ht="12.75">
      <c r="B19" s="29" t="s">
        <v>219</v>
      </c>
      <c r="C19" s="20"/>
      <c r="D19" s="20"/>
      <c r="E19" s="6">
        <v>0</v>
      </c>
      <c r="F19" s="6">
        <v>6600</v>
      </c>
      <c r="G19" s="6">
        <v>-6600</v>
      </c>
      <c r="H19" s="6">
        <f>H20</f>
        <v>929.06</v>
      </c>
      <c r="I19" s="6">
        <v>0</v>
      </c>
      <c r="J19" s="6">
        <v>6600</v>
      </c>
      <c r="K19" s="6">
        <v>0</v>
      </c>
      <c r="L19" s="6">
        <v>-6600</v>
      </c>
      <c r="M19" s="7">
        <v>0</v>
      </c>
    </row>
    <row r="20" spans="2:13" ht="12.75">
      <c r="B20" s="8" t="s">
        <v>220</v>
      </c>
      <c r="C20" s="8" t="s">
        <v>221</v>
      </c>
      <c r="D20" s="8" t="s">
        <v>222</v>
      </c>
      <c r="E20" s="9">
        <v>0</v>
      </c>
      <c r="F20" s="9">
        <v>6600</v>
      </c>
      <c r="G20" s="9">
        <v>-6600</v>
      </c>
      <c r="H20" s="9">
        <v>929.06</v>
      </c>
      <c r="I20" s="9">
        <v>0</v>
      </c>
      <c r="J20" s="9">
        <v>6600</v>
      </c>
      <c r="K20" s="9">
        <v>0</v>
      </c>
      <c r="L20" s="9">
        <v>-6600</v>
      </c>
      <c r="M20" s="10">
        <v>0</v>
      </c>
    </row>
    <row r="21" ht="409.5" customHeight="1" hidden="1"/>
  </sheetData>
  <sheetProtection/>
  <mergeCells count="7">
    <mergeCell ref="H1:J1"/>
    <mergeCell ref="B18:D18"/>
    <mergeCell ref="B19:D19"/>
    <mergeCell ref="B2:D2"/>
    <mergeCell ref="B3:D3"/>
    <mergeCell ref="B8:D8"/>
    <mergeCell ref="B10:D10"/>
  </mergeCells>
  <printOptions/>
  <pageMargins left="0" right="0" top="0" bottom="0.39375000000000004" header="0" footer="0"/>
  <pageSetup horizontalDpi="600" verticalDpi="600" orientation="landscape" paperSize="9" r:id="rId1"/>
  <headerFooter alignWithMargins="0">
    <oddFooter xml:space="preserve">&amp;L&amp;"Arial"&amp;8 Lista: LCW147TREW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2022-10-27T08:02:51Z</dcterms:created>
  <dcterms:modified xsi:type="dcterms:W3CDTF">2022-12-23T08:18:09Z</dcterms:modified>
  <cp:category/>
  <cp:version/>
  <cp:contentType/>
  <cp:contentStatus/>
</cp:coreProperties>
</file>